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ДОКУМЕНТЫ РАБОТА\Питание\С МИНИСТЕРСТВА\"/>
    </mc:Choice>
  </mc:AlternateContent>
  <xr:revisionPtr revIDLastSave="0" documentId="13_ncr:1_{D5342039-9783-46A3-BF82-6822744CE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2" i="1" l="1"/>
  <c r="J152" i="1"/>
  <c r="I152" i="1"/>
  <c r="H152" i="1"/>
  <c r="G152" i="1"/>
  <c r="F152" i="1"/>
  <c r="L50" i="1" l="1"/>
  <c r="L23" i="1"/>
  <c r="L13" i="1" l="1"/>
  <c r="L32" i="1"/>
  <c r="B188" i="1"/>
  <c r="A188" i="1"/>
  <c r="L187" i="1"/>
  <c r="J187" i="1"/>
  <c r="I187" i="1"/>
  <c r="H187" i="1"/>
  <c r="G187" i="1"/>
  <c r="F187" i="1"/>
  <c r="B178" i="1"/>
  <c r="A178" i="1"/>
  <c r="L177" i="1"/>
  <c r="J177" i="1"/>
  <c r="I177" i="1"/>
  <c r="H177" i="1"/>
  <c r="G177" i="1"/>
  <c r="F177" i="1"/>
  <c r="B170" i="1"/>
  <c r="A170" i="1"/>
  <c r="L169" i="1"/>
  <c r="J169" i="1"/>
  <c r="I169" i="1"/>
  <c r="H169" i="1"/>
  <c r="G169" i="1"/>
  <c r="F169" i="1"/>
  <c r="B160" i="1"/>
  <c r="A160" i="1"/>
  <c r="L159" i="1"/>
  <c r="J159" i="1"/>
  <c r="I159" i="1"/>
  <c r="H159" i="1"/>
  <c r="G159" i="1"/>
  <c r="F159" i="1"/>
  <c r="B153" i="1"/>
  <c r="A153" i="1"/>
  <c r="B143" i="1"/>
  <c r="A143" i="1"/>
  <c r="L142" i="1"/>
  <c r="J142" i="1"/>
  <c r="I142" i="1"/>
  <c r="H142" i="1"/>
  <c r="G142" i="1"/>
  <c r="F142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I124" i="1"/>
  <c r="H124" i="1"/>
  <c r="G124" i="1"/>
  <c r="F124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B81" i="1"/>
  <c r="A81" i="1"/>
  <c r="L80" i="1"/>
  <c r="J80" i="1"/>
  <c r="I80" i="1"/>
  <c r="H80" i="1"/>
  <c r="G80" i="1"/>
  <c r="F80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188" i="1" l="1"/>
  <c r="J188" i="1"/>
  <c r="I188" i="1"/>
  <c r="G188" i="1"/>
  <c r="F188" i="1"/>
  <c r="L170" i="1"/>
  <c r="J170" i="1"/>
  <c r="I170" i="1"/>
  <c r="H170" i="1"/>
  <c r="G170" i="1"/>
  <c r="G153" i="1"/>
  <c r="I153" i="1"/>
  <c r="H153" i="1"/>
  <c r="F153" i="1"/>
  <c r="L153" i="1"/>
  <c r="L135" i="1"/>
  <c r="I135" i="1"/>
  <c r="J135" i="1"/>
  <c r="G135" i="1"/>
  <c r="F135" i="1"/>
  <c r="L118" i="1"/>
  <c r="J118" i="1"/>
  <c r="I118" i="1"/>
  <c r="H118" i="1"/>
  <c r="G118" i="1"/>
  <c r="I99" i="1"/>
  <c r="H99" i="1"/>
  <c r="G99" i="1"/>
  <c r="L99" i="1"/>
  <c r="I81" i="1"/>
  <c r="J81" i="1"/>
  <c r="L81" i="1"/>
  <c r="F81" i="1"/>
  <c r="F88" i="1" s="1"/>
  <c r="F99" i="1" s="1"/>
  <c r="H61" i="1"/>
  <c r="J61" i="1"/>
  <c r="I61" i="1"/>
  <c r="G61" i="1"/>
  <c r="H42" i="1"/>
  <c r="F42" i="1"/>
  <c r="L42" i="1"/>
  <c r="G42" i="1"/>
  <c r="J42" i="1"/>
  <c r="I42" i="1"/>
  <c r="L24" i="1"/>
  <c r="I24" i="1"/>
  <c r="J24" i="1"/>
  <c r="F24" i="1"/>
  <c r="J99" i="1"/>
  <c r="H135" i="1"/>
  <c r="G81" i="1"/>
  <c r="H188" i="1"/>
  <c r="F170" i="1"/>
  <c r="G24" i="1"/>
  <c r="L61" i="1"/>
  <c r="F61" i="1"/>
  <c r="H81" i="1"/>
  <c r="H24" i="1"/>
  <c r="F118" i="1"/>
  <c r="J153" i="1"/>
  <c r="H189" i="1" l="1"/>
  <c r="G189" i="1"/>
  <c r="J189" i="1"/>
  <c r="I189" i="1"/>
  <c r="L189" i="1"/>
  <c r="F189" i="1"/>
</calcChain>
</file>

<file path=xl/sharedStrings.xml><?xml version="1.0" encoding="utf-8"?>
<sst xmlns="http://schemas.openxmlformats.org/spreadsheetml/2006/main" count="387" uniqueCount="147">
  <si>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</si>
  <si>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</si>
  <si>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</si>
  <si>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</si>
  <si>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</si>
  <si>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</si>
  <si>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</si>
  <si>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</si>
  <si>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</si>
  <si>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</si>
  <si>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</si>
  <si>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</si>
  <si>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</si>
  <si>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</si>
  <si>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</si>
  <si>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</si>
  <si>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</si>
  <si>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</si>
  <si>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</si>
  <si>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</si>
  <si>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</si>
  <si>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</si>
  <si>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</si>
  <si>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</si>
  <si>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</si>
  <si>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</si>
  <si>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</si>
  <si>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</si>
  <si>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</si>
  <si>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</si>
  <si>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</si>
  <si>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</si>
  <si>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</si>
  <si>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</si>
  <si>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</si>
  <si>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</si>
  <si>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 "Школа города Лесного"</t>
  </si>
  <si>
    <t>Директор</t>
  </si>
  <si>
    <t>Афанасьева Л.Н.</t>
  </si>
  <si>
    <t>Каша пшённая с маслом</t>
  </si>
  <si>
    <t>Сыр</t>
  </si>
  <si>
    <t>Суп картофельный с горохом, фрикадельками</t>
  </si>
  <si>
    <t>200/15</t>
  </si>
  <si>
    <t>19/2</t>
  </si>
  <si>
    <t>Плов из мяса куры</t>
  </si>
  <si>
    <t>4/9</t>
  </si>
  <si>
    <t>Хлеб пшеничный витаминизированный</t>
  </si>
  <si>
    <t>Хлеб ржаной</t>
  </si>
  <si>
    <t>Йогурт</t>
  </si>
  <si>
    <t>Кофе с молоком</t>
  </si>
  <si>
    <t>17/10</t>
  </si>
  <si>
    <t>Суп из овощей</t>
  </si>
  <si>
    <t>15/2</t>
  </si>
  <si>
    <t>37/8</t>
  </si>
  <si>
    <t>Рагу овощное</t>
  </si>
  <si>
    <t>27/3</t>
  </si>
  <si>
    <t>Каша геркулесовая с маслом</t>
  </si>
  <si>
    <t>7/4</t>
  </si>
  <si>
    <t>200/5</t>
  </si>
  <si>
    <t>Щи из свежей капусты со сметаной</t>
  </si>
  <si>
    <t>Филе натуральное в соусе</t>
  </si>
  <si>
    <t>Чай с лимоном</t>
  </si>
  <si>
    <t>15/10</t>
  </si>
  <si>
    <t>7/2</t>
  </si>
  <si>
    <t>13/8</t>
  </si>
  <si>
    <t>Пюре картофельное</t>
  </si>
  <si>
    <t>3/3</t>
  </si>
  <si>
    <t>1/10</t>
  </si>
  <si>
    <t>Каша гречневая с маслом</t>
  </si>
  <si>
    <t>2/4</t>
  </si>
  <si>
    <t>Яйцо отварное</t>
  </si>
  <si>
    <t>1/6</t>
  </si>
  <si>
    <t>Кофейный напиток с молоком</t>
  </si>
  <si>
    <t>Борщ со свежей капустой</t>
  </si>
  <si>
    <t>Рис отварной</t>
  </si>
  <si>
    <t>3/2</t>
  </si>
  <si>
    <t>9/7</t>
  </si>
  <si>
    <t>60/3</t>
  </si>
  <si>
    <t>Соус молочный</t>
  </si>
  <si>
    <t>1/11</t>
  </si>
  <si>
    <t>Фрукты свежие</t>
  </si>
  <si>
    <t>Суп-лапша "Домашняя" на курином бульоне</t>
  </si>
  <si>
    <t>21/2</t>
  </si>
  <si>
    <t>14/8</t>
  </si>
  <si>
    <t>13/3</t>
  </si>
  <si>
    <t>Котлета мясная</t>
  </si>
  <si>
    <t>Капуста тушёная</t>
  </si>
  <si>
    <t>Каша рисовая с маслом</t>
  </si>
  <si>
    <t>8/4</t>
  </si>
  <si>
    <t>Чай с/с</t>
  </si>
  <si>
    <t>14/10</t>
  </si>
  <si>
    <t>Рассольник "Домашний"</t>
  </si>
  <si>
    <t>11/2</t>
  </si>
  <si>
    <t>Медальоны куриные</t>
  </si>
  <si>
    <t>5/9</t>
  </si>
  <si>
    <t>Рожки отварные</t>
  </si>
  <si>
    <t>57/3</t>
  </si>
  <si>
    <t>Запеканка творожная со сгущённым молоком</t>
  </si>
  <si>
    <t>150/30</t>
  </si>
  <si>
    <t>9/5</t>
  </si>
  <si>
    <t>18/2</t>
  </si>
  <si>
    <t>Шницель рыбный</t>
  </si>
  <si>
    <t>Вермишель молочная</t>
  </si>
  <si>
    <t>23/2</t>
  </si>
  <si>
    <t>Борщ из свежей капусты со сметаной</t>
  </si>
  <si>
    <t>Бифштекс паровой</t>
  </si>
  <si>
    <t>Чай с молоком</t>
  </si>
  <si>
    <t>Суп "Крестьянский"</t>
  </si>
  <si>
    <t>33/2</t>
  </si>
  <si>
    <t>Шницель из говядины</t>
  </si>
  <si>
    <t>Омлет с зелёным горошком</t>
  </si>
  <si>
    <t>3/6</t>
  </si>
  <si>
    <t>Печень молочная тушёная в молочном соусе</t>
  </si>
  <si>
    <t>10/8</t>
  </si>
  <si>
    <t>Макаронные изделия отварные</t>
  </si>
  <si>
    <t>Напиток из шиповника</t>
  </si>
  <si>
    <t>20/10</t>
  </si>
  <si>
    <t>Согласовал:</t>
  </si>
  <si>
    <t>Оладьи из печени</t>
  </si>
  <si>
    <t>6/10</t>
  </si>
  <si>
    <t>Компот из сухофруктов</t>
  </si>
  <si>
    <t>кисломол.</t>
  </si>
  <si>
    <t>Макароны запечённые с сыром</t>
  </si>
  <si>
    <t>58/3</t>
  </si>
  <si>
    <t>булочное</t>
  </si>
  <si>
    <t>Батон молочный</t>
  </si>
  <si>
    <t>4/10</t>
  </si>
  <si>
    <t>Компот из изюма</t>
  </si>
  <si>
    <t>Компот из кураги</t>
  </si>
  <si>
    <t>Котлета рыбная</t>
  </si>
  <si>
    <t>Компот из чернослива</t>
  </si>
  <si>
    <t>Каша ячневая с/м</t>
  </si>
  <si>
    <t>соус</t>
  </si>
  <si>
    <t>Рис припущенный</t>
  </si>
  <si>
    <t>Суп картофельный с макар. издел. и фрикадельками</t>
  </si>
  <si>
    <t>Язычёк слоеный</t>
  </si>
  <si>
    <t>Булочка домашняя</t>
  </si>
  <si>
    <t>13/12</t>
  </si>
  <si>
    <t>Вафли Любимые</t>
  </si>
  <si>
    <t>Печенье Любимое</t>
  </si>
  <si>
    <t>Рулетик с маком</t>
  </si>
  <si>
    <t>100/20</t>
  </si>
  <si>
    <t>Суп овощной со сметаной</t>
  </si>
  <si>
    <t>Греча рассыпчатая</t>
  </si>
  <si>
    <t>59,3</t>
  </si>
  <si>
    <t>Печенье Сахарное</t>
  </si>
  <si>
    <t>Вафли Сливочные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</si>
</sst>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</font>
    <font>
      <sz val="11"/>
      <name val="Calibri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6" fontId="3" fillId="0" borderId="0" xfId="0" applyNumberFormat="1" applyFont="1"/>
    <xf numFmtId="49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7" xfId="0" applyNumberFormat="1" applyFont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3" fillId="0" borderId="10" xfId="0" applyNumberFormat="1" applyFont="1" applyBorder="1" applyAlignment="1">
      <alignment horizontal="center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5" xfId="0" applyFont="1" applyBorder="1"/>
    <xf numFmtId="0" fontId="15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49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6" xfId="0" applyFont="1" applyBorder="1"/>
    <xf numFmtId="0" fontId="15" fillId="0" borderId="4" xfId="0" applyFont="1" applyBorder="1"/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49" fontId="1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6" xfId="0" applyFont="1" applyBorder="1"/>
    <xf numFmtId="0" fontId="17" fillId="0" borderId="2" xfId="0" applyFont="1" applyBorder="1"/>
    <xf numFmtId="0" fontId="16" fillId="2" borderId="2" xfId="0" applyFont="1" applyFill="1" applyBorder="1" applyAlignment="1" applyProtection="1">
      <alignment horizontal="center" vertical="top" wrapText="1"/>
      <protection locked="0"/>
    </xf>
    <xf numFmtId="49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18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49" fontId="14" fillId="0" borderId="17" xfId="0" applyNumberFormat="1" applyFont="1" applyBorder="1" applyAlignment="1">
      <alignment horizontal="center"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top" wrapText="1"/>
    </xf>
    <xf numFmtId="49" fontId="14" fillId="3" borderId="3" xfId="0" applyNumberFormat="1" applyFont="1" applyFill="1" applyBorder="1" applyAlignment="1">
      <alignment horizontal="center" vertical="top" wrapText="1"/>
    </xf>
    <xf numFmtId="0" fontId="15" fillId="0" borderId="1" xfId="0" applyFont="1" applyBorder="1"/>
    <xf numFmtId="0" fontId="14" fillId="0" borderId="10" xfId="0" applyFont="1" applyBorder="1" applyAlignment="1">
      <alignment horizontal="center"/>
    </xf>
    <xf numFmtId="0" fontId="15" fillId="0" borderId="0" xfId="0" applyFont="1"/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Font="1" applyProtection="1">
      <protection locked="0"/>
    </xf>
    <xf numFmtId="0" fontId="17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49" fontId="16" fillId="0" borderId="0" xfId="0" applyNumberFormat="1" applyFont="1" applyAlignment="1" applyProtection="1">
      <alignment horizontal="center" vertical="top" wrapText="1"/>
      <protection locked="0"/>
    </xf>
    <xf numFmtId="0" fontId="3" fillId="4" borderId="0" xfId="0" applyFont="1" applyFill="1"/>
    <xf numFmtId="0" fontId="15" fillId="4" borderId="0" xfId="0" applyFont="1" applyFill="1"/>
    <xf numFmtId="0" fontId="14" fillId="4" borderId="0" xfId="0" applyFont="1" applyFill="1" applyAlignment="1" applyProtection="1">
      <alignment vertical="top" wrapText="1"/>
      <protection locked="0"/>
    </xf>
    <xf numFmtId="0" fontId="14" fillId="4" borderId="0" xfId="0" applyFont="1" applyFill="1" applyAlignment="1" applyProtection="1">
      <alignment horizontal="center" vertical="top" wrapText="1"/>
      <protection locked="0"/>
    </xf>
    <xf numFmtId="49" fontId="14" fillId="4" borderId="0" xfId="0" applyNumberFormat="1" applyFont="1" applyFill="1" applyAlignment="1" applyProtection="1">
      <alignment horizontal="center" vertical="top" wrapText="1"/>
      <protection locked="0"/>
    </xf>
    <xf numFmtId="0" fontId="0" fillId="4" borderId="0" xfId="0" applyFill="1" applyProtection="1">
      <protection locked="0"/>
    </xf>
    <xf numFmtId="0" fontId="12" fillId="4" borderId="0" xfId="0" applyFont="1" applyFill="1" applyAlignment="1" applyProtection="1">
      <alignment vertical="top" wrapText="1"/>
      <protection locked="0"/>
    </xf>
    <xf numFmtId="0" fontId="3" fillId="4" borderId="0" xfId="0" applyFont="1" applyFill="1" applyAlignment="1" applyProtection="1">
      <alignment horizontal="center" vertical="top" wrapText="1"/>
      <protection locked="0"/>
    </xf>
    <xf numFmtId="49" fontId="12" fillId="4" borderId="0" xfId="0" applyNumberFormat="1" applyFont="1" applyFill="1" applyAlignment="1" applyProtection="1">
      <alignment horizontal="center" vertical="top" wrapText="1"/>
      <protection locked="0"/>
    </xf>
    <xf numFmtId="0" fontId="0" fillId="4" borderId="5" xfId="0" applyFill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9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Q177" sqref="Q1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" width="9.140625" style="2"/>
    <col min="17" max="17" width="43.28515625" style="2" customWidth="1"/>
    <col min="18" max="16384" width="9.140625" style="2"/>
  </cols>
  <sheetData>
    <row r="1" spans="1:12" ht="15" x14ac:dyDescent="0.25">
      <c r="A1" s="1" t="s">
        <v>7</v>
      </c>
      <c r="C1" s="116" t="s">
        <v>36</v>
      </c>
      <c r="D1" s="117"/>
      <c r="E1" s="117"/>
      <c r="F1" s="12" t="s">
        <v>117</v>
      </c>
      <c r="G1" s="2" t="s">
        <v>16</v>
      </c>
      <c r="H1" s="118" t="s">
        <v>37</v>
      </c>
      <c r="I1" s="118"/>
      <c r="J1" s="118"/>
      <c r="K1" s="118"/>
    </row>
    <row r="2" spans="1:12" ht="18" x14ac:dyDescent="0.2">
      <c r="A2" s="34" t="s">
        <v>6</v>
      </c>
      <c r="C2" s="2"/>
      <c r="G2" s="2" t="s">
        <v>17</v>
      </c>
      <c r="H2" s="118" t="s">
        <v>38</v>
      </c>
      <c r="I2" s="118"/>
      <c r="J2" s="118"/>
      <c r="K2" s="11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5">
        <v>12</v>
      </c>
      <c r="I3" s="45">
        <v>1</v>
      </c>
      <c r="J3" s="46">
        <v>2026</v>
      </c>
      <c r="K3" s="1"/>
    </row>
    <row r="4" spans="1:12" x14ac:dyDescent="0.2">
      <c r="C4" s="2"/>
      <c r="D4" s="4"/>
      <c r="H4" s="44" t="s">
        <v>33</v>
      </c>
      <c r="I4" s="44" t="s">
        <v>34</v>
      </c>
      <c r="J4" s="44" t="s">
        <v>35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5" t="s">
        <v>122</v>
      </c>
      <c r="F6" s="39">
        <v>150</v>
      </c>
      <c r="G6" s="39">
        <v>6.3</v>
      </c>
      <c r="H6" s="39">
        <v>8.6</v>
      </c>
      <c r="I6" s="39">
        <v>1.3</v>
      </c>
      <c r="J6" s="39">
        <v>254.5</v>
      </c>
      <c r="K6" s="48" t="s">
        <v>123</v>
      </c>
      <c r="L6" s="39">
        <v>34.43</v>
      </c>
    </row>
    <row r="7" spans="1:12" ht="15" x14ac:dyDescent="0.25">
      <c r="A7" s="23"/>
      <c r="B7" s="15"/>
      <c r="C7" s="11"/>
      <c r="D7" s="6"/>
      <c r="E7" s="49" t="s">
        <v>48</v>
      </c>
      <c r="F7" s="41">
        <v>100</v>
      </c>
      <c r="G7" s="41">
        <v>4.2</v>
      </c>
      <c r="H7" s="41">
        <v>1.8</v>
      </c>
      <c r="I7" s="41">
        <v>4.8</v>
      </c>
      <c r="J7" s="41">
        <v>52</v>
      </c>
      <c r="K7" s="50"/>
      <c r="L7" s="41">
        <v>27.6</v>
      </c>
    </row>
    <row r="8" spans="1:12" ht="15" x14ac:dyDescent="0.25">
      <c r="A8" s="23"/>
      <c r="B8" s="15"/>
      <c r="C8" s="11"/>
      <c r="D8" s="7" t="s">
        <v>21</v>
      </c>
      <c r="E8" s="49" t="s">
        <v>49</v>
      </c>
      <c r="F8" s="41">
        <v>200</v>
      </c>
      <c r="G8" s="41">
        <v>3</v>
      </c>
      <c r="H8" s="41">
        <v>2.9</v>
      </c>
      <c r="I8" s="41">
        <v>13.4</v>
      </c>
      <c r="J8" s="41">
        <v>91</v>
      </c>
      <c r="K8" s="53" t="s">
        <v>50</v>
      </c>
      <c r="L8" s="41">
        <v>17.93</v>
      </c>
    </row>
    <row r="9" spans="1:12" ht="15" x14ac:dyDescent="0.25">
      <c r="A9" s="23"/>
      <c r="B9" s="15"/>
      <c r="C9" s="11"/>
      <c r="D9" s="7" t="s">
        <v>124</v>
      </c>
      <c r="E9" s="49" t="s">
        <v>125</v>
      </c>
      <c r="F9" s="41">
        <v>30</v>
      </c>
      <c r="G9" s="41">
        <v>2.5</v>
      </c>
      <c r="H9" s="41">
        <v>0.3</v>
      </c>
      <c r="I9" s="41">
        <v>14.7</v>
      </c>
      <c r="J9" s="41">
        <v>72.599999999999994</v>
      </c>
      <c r="K9" s="53"/>
      <c r="L9" s="41">
        <v>5.36</v>
      </c>
    </row>
    <row r="10" spans="1:12" ht="15" x14ac:dyDescent="0.25">
      <c r="A10" s="23"/>
      <c r="B10" s="15"/>
      <c r="C10" s="11"/>
      <c r="D10" s="7"/>
      <c r="E10" s="49"/>
      <c r="F10" s="41"/>
      <c r="G10" s="41"/>
      <c r="H10" s="41"/>
      <c r="I10" s="41"/>
      <c r="J10" s="41"/>
      <c r="K10" s="50"/>
      <c r="L10" s="41"/>
    </row>
    <row r="11" spans="1:12" ht="15" x14ac:dyDescent="0.25">
      <c r="A11" s="23"/>
      <c r="B11" s="15"/>
      <c r="C11" s="11"/>
      <c r="D11" s="6"/>
      <c r="E11" s="49"/>
      <c r="F11" s="41"/>
      <c r="G11" s="41"/>
      <c r="H11" s="41"/>
      <c r="I11" s="41"/>
      <c r="J11" s="41"/>
      <c r="K11" s="50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50"/>
      <c r="L12" s="41"/>
    </row>
    <row r="13" spans="1:12" ht="15" x14ac:dyDescent="0.25">
      <c r="A13" s="24"/>
      <c r="B13" s="17"/>
      <c r="C13" s="8"/>
      <c r="D13" s="18" t="s">
        <v>30</v>
      </c>
      <c r="E13" s="9"/>
      <c r="F13" s="19">
        <f>SUM(F6:F12)</f>
        <v>480</v>
      </c>
      <c r="G13" s="19">
        <f t="shared" ref="G13:J13" si="0">SUM(G6:G12)</f>
        <v>16</v>
      </c>
      <c r="H13" s="19">
        <f t="shared" si="0"/>
        <v>13.600000000000001</v>
      </c>
      <c r="I13" s="19">
        <f t="shared" si="0"/>
        <v>34.200000000000003</v>
      </c>
      <c r="J13" s="19">
        <f t="shared" si="0"/>
        <v>470.1</v>
      </c>
      <c r="K13" s="51"/>
      <c r="L13" s="19">
        <f>SUM(L6:L12)</f>
        <v>85.320000000000007</v>
      </c>
    </row>
    <row r="14" spans="1:12" ht="15" x14ac:dyDescent="0.25">
      <c r="A14" s="25">
        <f>A6</f>
        <v>1</v>
      </c>
      <c r="B14" s="13">
        <f>B6</f>
        <v>1</v>
      </c>
      <c r="C14" s="10" t="s">
        <v>23</v>
      </c>
      <c r="D14" s="7" t="s">
        <v>24</v>
      </c>
      <c r="E14" s="49" t="s">
        <v>51</v>
      </c>
      <c r="F14" s="41">
        <v>200</v>
      </c>
      <c r="G14" s="41">
        <v>1.6</v>
      </c>
      <c r="H14" s="41">
        <v>5.6</v>
      </c>
      <c r="I14" s="41">
        <v>8.4</v>
      </c>
      <c r="J14" s="41">
        <v>91.2</v>
      </c>
      <c r="K14" s="50" t="s">
        <v>52</v>
      </c>
      <c r="L14" s="41">
        <v>40.76</v>
      </c>
    </row>
    <row r="15" spans="1:12" ht="15" x14ac:dyDescent="0.25">
      <c r="A15" s="23"/>
      <c r="B15" s="15"/>
      <c r="C15" s="11"/>
      <c r="D15" s="7" t="s">
        <v>25</v>
      </c>
      <c r="E15" s="49" t="s">
        <v>44</v>
      </c>
      <c r="F15" s="41">
        <v>200</v>
      </c>
      <c r="G15" s="41">
        <v>19.100000000000001</v>
      </c>
      <c r="H15" s="41">
        <v>17.399999999999999</v>
      </c>
      <c r="I15" s="41">
        <v>33</v>
      </c>
      <c r="J15" s="41">
        <v>365.6</v>
      </c>
      <c r="K15" s="53" t="s">
        <v>45</v>
      </c>
      <c r="L15" s="54">
        <v>89.99</v>
      </c>
    </row>
    <row r="16" spans="1:12" ht="15" x14ac:dyDescent="0.25">
      <c r="A16" s="23"/>
      <c r="B16" s="15"/>
      <c r="C16" s="11"/>
      <c r="D16" s="7" t="s">
        <v>27</v>
      </c>
      <c r="E16" s="49" t="s">
        <v>127</v>
      </c>
      <c r="F16" s="41">
        <v>200</v>
      </c>
      <c r="G16" s="41">
        <v>0</v>
      </c>
      <c r="H16" s="41">
        <v>0</v>
      </c>
      <c r="I16" s="41">
        <v>34</v>
      </c>
      <c r="J16" s="41">
        <v>96</v>
      </c>
      <c r="K16" s="53" t="s">
        <v>126</v>
      </c>
      <c r="L16" s="41">
        <v>14.4</v>
      </c>
    </row>
    <row r="17" spans="1:19" ht="15" x14ac:dyDescent="0.25">
      <c r="A17" s="23"/>
      <c r="B17" s="15"/>
      <c r="C17" s="11"/>
      <c r="D17" s="7" t="s">
        <v>28</v>
      </c>
      <c r="E17" s="49" t="s">
        <v>46</v>
      </c>
      <c r="F17" s="41">
        <v>55</v>
      </c>
      <c r="G17" s="41">
        <v>4.9000000000000004</v>
      </c>
      <c r="H17" s="41">
        <v>0.6</v>
      </c>
      <c r="I17" s="41">
        <v>29.3</v>
      </c>
      <c r="J17" s="41">
        <v>145.19999999999999</v>
      </c>
      <c r="K17" s="50"/>
      <c r="L17" s="41">
        <v>5.54</v>
      </c>
    </row>
    <row r="18" spans="1:19" ht="15" x14ac:dyDescent="0.25">
      <c r="A18" s="23"/>
      <c r="B18" s="15"/>
      <c r="C18" s="11"/>
      <c r="D18" s="7" t="s">
        <v>29</v>
      </c>
      <c r="E18" s="49" t="s">
        <v>47</v>
      </c>
      <c r="F18" s="41">
        <v>55</v>
      </c>
      <c r="G18" s="41">
        <v>5.0999999999999996</v>
      </c>
      <c r="H18" s="41">
        <v>2</v>
      </c>
      <c r="I18" s="41">
        <v>25.5</v>
      </c>
      <c r="J18" s="41">
        <v>155.4</v>
      </c>
      <c r="K18" s="50"/>
      <c r="L18" s="41">
        <v>5.1100000000000003</v>
      </c>
    </row>
    <row r="19" spans="1:19" ht="15" x14ac:dyDescent="0.25">
      <c r="A19" s="23"/>
      <c r="B19" s="15"/>
      <c r="C19" s="11"/>
      <c r="D19" s="7"/>
      <c r="E19" s="49"/>
      <c r="F19" s="41"/>
      <c r="G19" s="41"/>
      <c r="H19" s="41"/>
      <c r="I19" s="41"/>
      <c r="J19" s="41"/>
      <c r="K19" s="50"/>
      <c r="L19" s="41"/>
    </row>
    <row r="20" spans="1:19" ht="15" x14ac:dyDescent="0.25">
      <c r="A20" s="23"/>
      <c r="B20" s="15"/>
      <c r="C20" s="11"/>
      <c r="D20" s="7" t="s">
        <v>21</v>
      </c>
      <c r="E20" s="49" t="s">
        <v>89</v>
      </c>
      <c r="F20" s="80">
        <v>200</v>
      </c>
      <c r="G20" s="80">
        <v>0</v>
      </c>
      <c r="H20" s="80">
        <v>0</v>
      </c>
      <c r="I20" s="80">
        <v>9.1</v>
      </c>
      <c r="J20" s="80">
        <v>37</v>
      </c>
      <c r="K20" s="64" t="s">
        <v>90</v>
      </c>
      <c r="L20" s="41">
        <v>3.6</v>
      </c>
      <c r="S20" s="47"/>
    </row>
    <row r="21" spans="1:19" ht="15" x14ac:dyDescent="0.25">
      <c r="A21" s="23"/>
      <c r="B21" s="15"/>
      <c r="C21" s="11"/>
      <c r="D21" s="7" t="s">
        <v>124</v>
      </c>
      <c r="E21" s="49" t="s">
        <v>135</v>
      </c>
      <c r="F21" s="41">
        <v>50</v>
      </c>
      <c r="G21" s="41">
        <v>2.7</v>
      </c>
      <c r="H21" s="41">
        <v>10.8</v>
      </c>
      <c r="I21" s="41">
        <v>18.75</v>
      </c>
      <c r="J21" s="41">
        <v>184</v>
      </c>
      <c r="K21" s="50"/>
      <c r="L21" s="41">
        <v>19.28</v>
      </c>
    </row>
    <row r="22" spans="1:19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50"/>
      <c r="L22" s="41"/>
    </row>
    <row r="23" spans="1:19" ht="15" x14ac:dyDescent="0.25">
      <c r="A23" s="24"/>
      <c r="B23" s="17"/>
      <c r="C23" s="8"/>
      <c r="D23" s="18" t="s">
        <v>30</v>
      </c>
      <c r="E23" s="9"/>
      <c r="F23" s="19">
        <f>SUM(F14:F22)</f>
        <v>960</v>
      </c>
      <c r="G23" s="19">
        <f t="shared" ref="G23:J23" si="1">SUM(G14:G22)</f>
        <v>33.400000000000006</v>
      </c>
      <c r="H23" s="19">
        <f t="shared" si="1"/>
        <v>36.400000000000006</v>
      </c>
      <c r="I23" s="19">
        <f t="shared" si="1"/>
        <v>158.04999999999998</v>
      </c>
      <c r="J23" s="19">
        <f t="shared" si="1"/>
        <v>1074.4000000000001</v>
      </c>
      <c r="K23" s="51"/>
      <c r="L23" s="19">
        <f>SUM(L14:L22)</f>
        <v>178.68</v>
      </c>
    </row>
    <row r="24" spans="1:19" ht="15.75" thickBot="1" x14ac:dyDescent="0.25">
      <c r="A24" s="28">
        <f>A6</f>
        <v>1</v>
      </c>
      <c r="B24" s="29">
        <f>B6</f>
        <v>1</v>
      </c>
      <c r="C24" s="109" t="s">
        <v>4</v>
      </c>
      <c r="D24" s="110"/>
      <c r="E24" s="30"/>
      <c r="F24" s="31">
        <f>F13+F23</f>
        <v>1440</v>
      </c>
      <c r="G24" s="31">
        <f t="shared" ref="G24:J24" si="2">G13+G23</f>
        <v>49.400000000000006</v>
      </c>
      <c r="H24" s="31">
        <f t="shared" si="2"/>
        <v>50.000000000000007</v>
      </c>
      <c r="I24" s="31">
        <f t="shared" si="2"/>
        <v>192.25</v>
      </c>
      <c r="J24" s="31">
        <f t="shared" si="2"/>
        <v>1544.5</v>
      </c>
      <c r="K24" s="52"/>
      <c r="L24" s="31">
        <f t="shared" ref="L24" si="3">L13+L23</f>
        <v>264</v>
      </c>
    </row>
    <row r="25" spans="1:19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5" t="s">
        <v>39</v>
      </c>
      <c r="F25" s="39">
        <v>150</v>
      </c>
      <c r="G25" s="39">
        <v>6.3</v>
      </c>
      <c r="H25" s="39">
        <v>8.6</v>
      </c>
      <c r="I25" s="39">
        <v>1.3</v>
      </c>
      <c r="J25" s="39">
        <v>254.5</v>
      </c>
      <c r="K25" s="48" t="s">
        <v>123</v>
      </c>
      <c r="L25" s="39">
        <v>21.25</v>
      </c>
    </row>
    <row r="26" spans="1:19" ht="15" x14ac:dyDescent="0.25">
      <c r="A26" s="14"/>
      <c r="B26" s="15"/>
      <c r="C26" s="11"/>
      <c r="D26" s="6" t="s">
        <v>121</v>
      </c>
      <c r="E26" s="49" t="s">
        <v>40</v>
      </c>
      <c r="F26" s="41">
        <v>15</v>
      </c>
      <c r="G26" s="41">
        <v>4.2</v>
      </c>
      <c r="H26" s="41">
        <v>1.8</v>
      </c>
      <c r="I26" s="41">
        <v>4.8</v>
      </c>
      <c r="J26" s="41">
        <v>52</v>
      </c>
      <c r="K26" s="50"/>
      <c r="L26" s="41">
        <v>15.84</v>
      </c>
    </row>
    <row r="27" spans="1:19" ht="15" x14ac:dyDescent="0.25">
      <c r="A27" s="14"/>
      <c r="B27" s="15"/>
      <c r="C27" s="11"/>
      <c r="D27" s="7" t="s">
        <v>21</v>
      </c>
      <c r="E27" s="49" t="s">
        <v>89</v>
      </c>
      <c r="F27" s="80">
        <v>200</v>
      </c>
      <c r="G27" s="80">
        <v>0</v>
      </c>
      <c r="H27" s="80">
        <v>0</v>
      </c>
      <c r="I27" s="80">
        <v>9.1</v>
      </c>
      <c r="J27" s="80">
        <v>37</v>
      </c>
      <c r="K27" s="64" t="s">
        <v>90</v>
      </c>
      <c r="L27" s="41">
        <v>3.6</v>
      </c>
    </row>
    <row r="28" spans="1:19" ht="15" x14ac:dyDescent="0.25">
      <c r="A28" s="14"/>
      <c r="B28" s="15"/>
      <c r="C28" s="11"/>
      <c r="D28" s="7" t="s">
        <v>124</v>
      </c>
      <c r="E28" s="49" t="s">
        <v>125</v>
      </c>
      <c r="F28" s="41">
        <v>30</v>
      </c>
      <c r="G28" s="41">
        <v>2.5</v>
      </c>
      <c r="H28" s="41">
        <v>0.3</v>
      </c>
      <c r="I28" s="41">
        <v>14.7</v>
      </c>
      <c r="J28" s="41">
        <v>72.599999999999994</v>
      </c>
      <c r="K28" s="53"/>
      <c r="L28" s="41">
        <v>5.36</v>
      </c>
    </row>
    <row r="29" spans="1:19" ht="15" x14ac:dyDescent="0.25">
      <c r="A29" s="14"/>
      <c r="B29" s="15"/>
      <c r="C29" s="11"/>
      <c r="D29" s="7"/>
      <c r="E29" s="49"/>
      <c r="F29" s="41"/>
      <c r="G29" s="41"/>
      <c r="H29" s="41"/>
      <c r="I29" s="41"/>
      <c r="J29" s="41"/>
      <c r="K29" s="50"/>
      <c r="L29" s="41"/>
    </row>
    <row r="30" spans="1:19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50"/>
      <c r="L30" s="41"/>
    </row>
    <row r="31" spans="1:19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50"/>
      <c r="L31" s="41"/>
    </row>
    <row r="32" spans="1:19" ht="15" x14ac:dyDescent="0.25">
      <c r="A32" s="16"/>
      <c r="B32" s="17"/>
      <c r="C32" s="8"/>
      <c r="D32" s="18" t="s">
        <v>30</v>
      </c>
      <c r="E32" s="9"/>
      <c r="F32" s="19">
        <f>SUM(F25:F31)</f>
        <v>395</v>
      </c>
      <c r="G32" s="19">
        <f t="shared" ref="G32" si="4">SUM(G25:G31)</f>
        <v>13</v>
      </c>
      <c r="H32" s="19">
        <f t="shared" ref="H32" si="5">SUM(H25:H31)</f>
        <v>10.700000000000001</v>
      </c>
      <c r="I32" s="19">
        <f t="shared" ref="I32" si="6">SUM(I25:I31)</f>
        <v>29.9</v>
      </c>
      <c r="J32" s="19">
        <f t="shared" ref="J32:L32" si="7">SUM(J25:J31)</f>
        <v>416.1</v>
      </c>
      <c r="K32" s="51"/>
      <c r="L32" s="19">
        <f t="shared" si="7"/>
        <v>46.050000000000004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9" t="s">
        <v>41</v>
      </c>
      <c r="F33" s="41" t="s">
        <v>42</v>
      </c>
      <c r="G33" s="41">
        <v>6.7</v>
      </c>
      <c r="H33" s="41">
        <v>4</v>
      </c>
      <c r="I33" s="41">
        <v>15.8</v>
      </c>
      <c r="J33" s="41">
        <v>116</v>
      </c>
      <c r="K33" s="53" t="s">
        <v>43</v>
      </c>
      <c r="L33" s="41">
        <v>41.2</v>
      </c>
    </row>
    <row r="34" spans="1:12" ht="15" x14ac:dyDescent="0.25">
      <c r="A34" s="14"/>
      <c r="B34" s="15"/>
      <c r="C34" s="11"/>
      <c r="D34" s="7" t="s">
        <v>25</v>
      </c>
      <c r="E34" s="49" t="s">
        <v>118</v>
      </c>
      <c r="F34" s="41">
        <v>90</v>
      </c>
      <c r="G34" s="41">
        <v>16.2</v>
      </c>
      <c r="H34" s="41">
        <v>9.1999999999999993</v>
      </c>
      <c r="I34" s="41">
        <v>6.1</v>
      </c>
      <c r="J34" s="41">
        <v>271.89999999999998</v>
      </c>
      <c r="K34" s="53" t="s">
        <v>53</v>
      </c>
      <c r="L34" s="41">
        <v>97.52</v>
      </c>
    </row>
    <row r="35" spans="1:12" ht="15" x14ac:dyDescent="0.25">
      <c r="A35" s="14"/>
      <c r="B35" s="15"/>
      <c r="C35" s="11"/>
      <c r="D35" s="7" t="s">
        <v>26</v>
      </c>
      <c r="E35" s="49" t="s">
        <v>54</v>
      </c>
      <c r="F35" s="41">
        <v>150</v>
      </c>
      <c r="G35" s="41">
        <v>2.8</v>
      </c>
      <c r="H35" s="41">
        <v>4.4000000000000004</v>
      </c>
      <c r="I35" s="41">
        <v>16.2</v>
      </c>
      <c r="J35" s="41">
        <v>116.4</v>
      </c>
      <c r="K35" s="53" t="s">
        <v>55</v>
      </c>
      <c r="L35" s="41">
        <v>32.67</v>
      </c>
    </row>
    <row r="36" spans="1:12" ht="15" x14ac:dyDescent="0.25">
      <c r="A36" s="14"/>
      <c r="B36" s="15"/>
      <c r="C36" s="11"/>
      <c r="D36" s="7" t="s">
        <v>27</v>
      </c>
      <c r="E36" s="49" t="s">
        <v>120</v>
      </c>
      <c r="F36" s="41">
        <v>200</v>
      </c>
      <c r="G36" s="41">
        <v>0</v>
      </c>
      <c r="H36" s="41">
        <v>0</v>
      </c>
      <c r="I36" s="41">
        <v>34</v>
      </c>
      <c r="J36" s="41">
        <v>96</v>
      </c>
      <c r="K36" s="50" t="s">
        <v>119</v>
      </c>
      <c r="L36" s="41">
        <v>12.11</v>
      </c>
    </row>
    <row r="37" spans="1:12" ht="15" x14ac:dyDescent="0.25">
      <c r="A37" s="14"/>
      <c r="B37" s="15"/>
      <c r="C37" s="11"/>
      <c r="D37" s="7" t="s">
        <v>28</v>
      </c>
      <c r="E37" s="49" t="s">
        <v>46</v>
      </c>
      <c r="F37" s="41">
        <v>55</v>
      </c>
      <c r="G37" s="41">
        <v>4.9000000000000004</v>
      </c>
      <c r="H37" s="41">
        <v>0.6</v>
      </c>
      <c r="I37" s="41">
        <v>29.3</v>
      </c>
      <c r="J37" s="41">
        <v>145.19999999999999</v>
      </c>
      <c r="K37" s="50"/>
      <c r="L37" s="41">
        <v>5.54</v>
      </c>
    </row>
    <row r="38" spans="1:12" ht="15" x14ac:dyDescent="0.25">
      <c r="A38" s="14"/>
      <c r="B38" s="15"/>
      <c r="C38" s="11"/>
      <c r="D38" s="7" t="s">
        <v>29</v>
      </c>
      <c r="E38" s="49" t="s">
        <v>47</v>
      </c>
      <c r="F38" s="41">
        <v>55</v>
      </c>
      <c r="G38" s="41">
        <v>5.0999999999999996</v>
      </c>
      <c r="H38" s="41">
        <v>2</v>
      </c>
      <c r="I38" s="41">
        <v>25.5</v>
      </c>
      <c r="J38" s="41">
        <v>155.4</v>
      </c>
      <c r="K38" s="50"/>
      <c r="L38" s="41">
        <v>5.1100000000000003</v>
      </c>
    </row>
    <row r="39" spans="1:12" ht="15" x14ac:dyDescent="0.25">
      <c r="A39" s="14"/>
      <c r="B39" s="15"/>
      <c r="C39" s="11"/>
      <c r="D39" s="7" t="s">
        <v>21</v>
      </c>
      <c r="E39" s="49" t="s">
        <v>61</v>
      </c>
      <c r="F39" s="54" t="s">
        <v>58</v>
      </c>
      <c r="G39" s="41">
        <v>0.1</v>
      </c>
      <c r="H39" s="41">
        <v>0</v>
      </c>
      <c r="I39" s="41">
        <v>9.1999999999999993</v>
      </c>
      <c r="J39" s="41">
        <v>37</v>
      </c>
      <c r="K39" s="53" t="s">
        <v>62</v>
      </c>
      <c r="L39" s="41">
        <v>6.2</v>
      </c>
    </row>
    <row r="40" spans="1:12" ht="15" x14ac:dyDescent="0.25">
      <c r="A40" s="14"/>
      <c r="B40" s="15"/>
      <c r="C40" s="11"/>
      <c r="D40" s="7" t="s">
        <v>124</v>
      </c>
      <c r="E40" s="49" t="s">
        <v>136</v>
      </c>
      <c r="F40" s="41">
        <v>60</v>
      </c>
      <c r="G40" s="41">
        <v>4.5</v>
      </c>
      <c r="H40" s="41">
        <v>2.5</v>
      </c>
      <c r="I40" s="41">
        <v>29.5</v>
      </c>
      <c r="J40" s="41">
        <v>155</v>
      </c>
      <c r="K40" s="50" t="s">
        <v>137</v>
      </c>
      <c r="L40" s="41">
        <v>17.600000000000001</v>
      </c>
    </row>
    <row r="41" spans="1:12" ht="15" x14ac:dyDescent="0.25">
      <c r="A41" s="16"/>
      <c r="B41" s="17"/>
      <c r="C41" s="8"/>
      <c r="D41" s="18" t="s">
        <v>30</v>
      </c>
      <c r="E41" s="9"/>
      <c r="F41" s="19">
        <f>SUM(F33:F40)</f>
        <v>610</v>
      </c>
      <c r="G41" s="19">
        <f>SUM(G33:G40)</f>
        <v>40.300000000000004</v>
      </c>
      <c r="H41" s="19">
        <f>SUM(H33:H40)</f>
        <v>22.700000000000003</v>
      </c>
      <c r="I41" s="19">
        <f>SUM(I33:I40)</f>
        <v>165.6</v>
      </c>
      <c r="J41" s="19">
        <f>SUM(J33:J40)</f>
        <v>1092.9000000000001</v>
      </c>
      <c r="K41" s="51"/>
      <c r="L41" s="19">
        <f>SUM(L33:L40)</f>
        <v>217.95</v>
      </c>
    </row>
    <row r="42" spans="1:12" ht="15.75" customHeight="1" x14ac:dyDescent="0.2">
      <c r="A42" s="32">
        <f>A25</f>
        <v>1</v>
      </c>
      <c r="B42" s="32">
        <f>B25</f>
        <v>2</v>
      </c>
      <c r="C42" s="109" t="s">
        <v>4</v>
      </c>
      <c r="D42" s="110"/>
      <c r="E42" s="30"/>
      <c r="F42" s="31">
        <f>F32+F41</f>
        <v>1005</v>
      </c>
      <c r="G42" s="31">
        <f>G32+G41</f>
        <v>53.300000000000004</v>
      </c>
      <c r="H42" s="31">
        <f>H32+H41</f>
        <v>33.400000000000006</v>
      </c>
      <c r="I42" s="31">
        <f>I32+I41</f>
        <v>195.5</v>
      </c>
      <c r="J42" s="31">
        <f>J32+J41</f>
        <v>1509</v>
      </c>
      <c r="K42" s="52"/>
      <c r="L42" s="31">
        <f>L32+L41</f>
        <v>264</v>
      </c>
    </row>
    <row r="43" spans="1:12" ht="15" x14ac:dyDescent="0.25">
      <c r="A43" s="20">
        <v>1</v>
      </c>
      <c r="B43" s="21">
        <v>3</v>
      </c>
      <c r="C43" s="22" t="s">
        <v>19</v>
      </c>
      <c r="D43" s="5" t="s">
        <v>20</v>
      </c>
      <c r="E43" s="55" t="s">
        <v>56</v>
      </c>
      <c r="F43" s="39">
        <v>150</v>
      </c>
      <c r="G43" s="39">
        <v>4.8</v>
      </c>
      <c r="H43" s="39">
        <v>5.6</v>
      </c>
      <c r="I43" s="39">
        <v>20.399999999999999</v>
      </c>
      <c r="J43" s="39">
        <v>160.80000000000001</v>
      </c>
      <c r="K43" s="48" t="s">
        <v>57</v>
      </c>
      <c r="L43" s="39">
        <v>19.3</v>
      </c>
    </row>
    <row r="44" spans="1:12" ht="15" x14ac:dyDescent="0.25">
      <c r="A44" s="23"/>
      <c r="B44" s="15"/>
      <c r="C44" s="11"/>
      <c r="D44" s="7" t="s">
        <v>21</v>
      </c>
      <c r="E44" s="49" t="s">
        <v>61</v>
      </c>
      <c r="F44" s="54" t="s">
        <v>58</v>
      </c>
      <c r="G44" s="41">
        <v>0.1</v>
      </c>
      <c r="H44" s="41">
        <v>0</v>
      </c>
      <c r="I44" s="41">
        <v>9.1999999999999993</v>
      </c>
      <c r="J44" s="41">
        <v>37</v>
      </c>
      <c r="K44" s="53" t="s">
        <v>62</v>
      </c>
      <c r="L44" s="41">
        <v>6.2</v>
      </c>
    </row>
    <row r="45" spans="1:12" ht="15" x14ac:dyDescent="0.25">
      <c r="A45" s="23"/>
      <c r="B45" s="15"/>
      <c r="C45" s="11"/>
      <c r="D45" s="7" t="s">
        <v>124</v>
      </c>
      <c r="E45" s="49" t="s">
        <v>125</v>
      </c>
      <c r="F45" s="41">
        <v>30</v>
      </c>
      <c r="G45" s="41">
        <v>3.8</v>
      </c>
      <c r="H45" s="41">
        <v>1.5</v>
      </c>
      <c r="I45" s="41">
        <v>25.7</v>
      </c>
      <c r="J45" s="41">
        <v>131</v>
      </c>
      <c r="K45" s="50"/>
      <c r="L45" s="41">
        <v>5.36</v>
      </c>
    </row>
    <row r="46" spans="1:12" ht="15" x14ac:dyDescent="0.25">
      <c r="A46" s="23"/>
      <c r="B46" s="15"/>
      <c r="C46" s="11"/>
      <c r="D46" s="7"/>
      <c r="E46" s="49"/>
      <c r="F46" s="41"/>
      <c r="G46" s="41"/>
      <c r="H46" s="41"/>
      <c r="I46" s="41"/>
      <c r="J46" s="41"/>
      <c r="K46" s="50"/>
      <c r="L46" s="41"/>
    </row>
    <row r="47" spans="1:12" ht="15" x14ac:dyDescent="0.25">
      <c r="A47" s="23"/>
      <c r="B47" s="15"/>
      <c r="C47" s="11"/>
      <c r="D47" s="7"/>
      <c r="E47" s="49"/>
      <c r="F47" s="41"/>
      <c r="G47" s="41"/>
      <c r="H47" s="41"/>
      <c r="I47" s="41"/>
      <c r="J47" s="41"/>
      <c r="K47" s="50"/>
      <c r="L47" s="41"/>
    </row>
    <row r="48" spans="1:12" ht="15" x14ac:dyDescent="0.25">
      <c r="A48" s="23"/>
      <c r="B48" s="15"/>
      <c r="C48" s="11"/>
      <c r="D48" s="6"/>
      <c r="E48" s="49"/>
      <c r="F48" s="41"/>
      <c r="G48" s="41"/>
      <c r="H48" s="41"/>
      <c r="I48" s="41"/>
      <c r="J48" s="41"/>
      <c r="K48" s="50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50"/>
      <c r="L49" s="41"/>
    </row>
    <row r="50" spans="1:12" ht="15" x14ac:dyDescent="0.25">
      <c r="A50" s="24"/>
      <c r="B50" s="17"/>
      <c r="C50" s="8"/>
      <c r="D50" s="18" t="s">
        <v>30</v>
      </c>
      <c r="E50" s="9"/>
      <c r="F50" s="19">
        <f>SUM(F43:F49)</f>
        <v>180</v>
      </c>
      <c r="G50" s="19">
        <f t="shared" ref="G50" si="8">SUM(G43:G49)</f>
        <v>8.6999999999999993</v>
      </c>
      <c r="H50" s="19">
        <f t="shared" ref="H50" si="9">SUM(H43:H49)</f>
        <v>7.1</v>
      </c>
      <c r="I50" s="19">
        <f t="shared" ref="I50" si="10">SUM(I43:I49)</f>
        <v>55.3</v>
      </c>
      <c r="J50" s="19">
        <f t="shared" ref="J50:L50" si="11">SUM(J43:J49)</f>
        <v>328.8</v>
      </c>
      <c r="K50" s="51"/>
      <c r="L50" s="19">
        <f t="shared" si="11"/>
        <v>30.86</v>
      </c>
    </row>
    <row r="51" spans="1:12" ht="15" x14ac:dyDescent="0.25">
      <c r="A51" s="25">
        <f>A43</f>
        <v>1</v>
      </c>
      <c r="B51" s="13">
        <f>B43</f>
        <v>3</v>
      </c>
      <c r="C51" s="10" t="s">
        <v>23</v>
      </c>
      <c r="D51" s="7" t="s">
        <v>24</v>
      </c>
      <c r="E51" s="49" t="s">
        <v>59</v>
      </c>
      <c r="F51" s="41">
        <v>200</v>
      </c>
      <c r="G51" s="41">
        <v>1.6</v>
      </c>
      <c r="H51" s="41">
        <v>3</v>
      </c>
      <c r="I51" s="41">
        <v>6.2</v>
      </c>
      <c r="J51" s="41">
        <v>56.8</v>
      </c>
      <c r="K51" s="53" t="s">
        <v>63</v>
      </c>
      <c r="L51" s="41">
        <v>33.74</v>
      </c>
    </row>
    <row r="52" spans="1:12" ht="15" x14ac:dyDescent="0.25">
      <c r="A52" s="23"/>
      <c r="B52" s="15"/>
      <c r="C52" s="11"/>
      <c r="D52" s="7" t="s">
        <v>25</v>
      </c>
      <c r="E52" s="49" t="s">
        <v>60</v>
      </c>
      <c r="F52" s="41">
        <v>90</v>
      </c>
      <c r="G52" s="41">
        <v>20</v>
      </c>
      <c r="H52" s="41">
        <v>19.7</v>
      </c>
      <c r="I52" s="41">
        <v>0.4</v>
      </c>
      <c r="J52" s="41">
        <v>258.3</v>
      </c>
      <c r="K52" s="53" t="s">
        <v>64</v>
      </c>
      <c r="L52" s="41">
        <v>111.94</v>
      </c>
    </row>
    <row r="53" spans="1:12" ht="15" x14ac:dyDescent="0.25">
      <c r="A53" s="23"/>
      <c r="B53" s="15"/>
      <c r="C53" s="11"/>
      <c r="D53" s="7" t="s">
        <v>26</v>
      </c>
      <c r="E53" s="49" t="s">
        <v>65</v>
      </c>
      <c r="F53" s="41">
        <v>150</v>
      </c>
      <c r="G53" s="41">
        <v>3.1</v>
      </c>
      <c r="H53" s="41">
        <v>4.2</v>
      </c>
      <c r="I53" s="41">
        <v>20.6</v>
      </c>
      <c r="J53" s="41">
        <v>133</v>
      </c>
      <c r="K53" s="53" t="s">
        <v>66</v>
      </c>
      <c r="L53" s="41">
        <v>48.53</v>
      </c>
    </row>
    <row r="54" spans="1:12" ht="15" x14ac:dyDescent="0.25">
      <c r="A54" s="23"/>
      <c r="B54" s="15"/>
      <c r="C54" s="11"/>
      <c r="D54" s="7" t="s">
        <v>27</v>
      </c>
      <c r="E54" s="49" t="s">
        <v>128</v>
      </c>
      <c r="F54" s="41">
        <v>200</v>
      </c>
      <c r="G54" s="41">
        <v>0.3</v>
      </c>
      <c r="H54" s="41">
        <v>0</v>
      </c>
      <c r="I54" s="41">
        <v>17.899999999999999</v>
      </c>
      <c r="J54" s="41">
        <v>73</v>
      </c>
      <c r="K54" s="53" t="s">
        <v>126</v>
      </c>
      <c r="L54" s="41">
        <v>11.1</v>
      </c>
    </row>
    <row r="55" spans="1:12" ht="15" x14ac:dyDescent="0.25">
      <c r="A55" s="23"/>
      <c r="B55" s="15"/>
      <c r="C55" s="11"/>
      <c r="D55" s="7" t="s">
        <v>28</v>
      </c>
      <c r="E55" s="49" t="s">
        <v>46</v>
      </c>
      <c r="F55" s="41">
        <v>55</v>
      </c>
      <c r="G55" s="41">
        <v>4.9000000000000004</v>
      </c>
      <c r="H55" s="41">
        <v>0.6</v>
      </c>
      <c r="I55" s="41">
        <v>29.3</v>
      </c>
      <c r="J55" s="41">
        <v>145.19999999999999</v>
      </c>
      <c r="K55" s="50"/>
      <c r="L55" s="41">
        <v>5.54</v>
      </c>
    </row>
    <row r="56" spans="1:12" ht="15" x14ac:dyDescent="0.25">
      <c r="A56" s="23"/>
      <c r="B56" s="15"/>
      <c r="C56" s="11"/>
      <c r="D56" s="7" t="s">
        <v>29</v>
      </c>
      <c r="E56" s="49" t="s">
        <v>47</v>
      </c>
      <c r="F56" s="41">
        <v>55</v>
      </c>
      <c r="G56" s="41">
        <v>5.0999999999999996</v>
      </c>
      <c r="H56" s="41">
        <v>2</v>
      </c>
      <c r="I56" s="41">
        <v>25.5</v>
      </c>
      <c r="J56" s="41">
        <v>155.4</v>
      </c>
      <c r="K56" s="50"/>
      <c r="L56" s="41">
        <v>5.1100000000000003</v>
      </c>
    </row>
    <row r="57" spans="1:12" ht="15" x14ac:dyDescent="0.25">
      <c r="A57" s="23"/>
      <c r="B57" s="15"/>
      <c r="C57" s="11"/>
      <c r="D57" s="7"/>
      <c r="E57" s="49"/>
      <c r="F57" s="41"/>
      <c r="G57" s="41"/>
      <c r="H57" s="41"/>
      <c r="I57" s="41"/>
      <c r="J57" s="41"/>
      <c r="K57" s="50"/>
      <c r="L57" s="41"/>
    </row>
    <row r="58" spans="1:12" ht="15" x14ac:dyDescent="0.25">
      <c r="A58" s="23"/>
      <c r="B58" s="15"/>
      <c r="C58" s="11"/>
      <c r="D58" s="7" t="s">
        <v>21</v>
      </c>
      <c r="E58" s="49" t="s">
        <v>89</v>
      </c>
      <c r="F58" s="80">
        <v>200</v>
      </c>
      <c r="G58" s="80">
        <v>0</v>
      </c>
      <c r="H58" s="80">
        <v>0</v>
      </c>
      <c r="I58" s="80">
        <v>9.1</v>
      </c>
      <c r="J58" s="80">
        <v>37</v>
      </c>
      <c r="K58" s="64" t="s">
        <v>90</v>
      </c>
      <c r="L58" s="41">
        <v>3.6</v>
      </c>
    </row>
    <row r="59" spans="1:12" ht="15" x14ac:dyDescent="0.25">
      <c r="A59" s="23"/>
      <c r="B59" s="15"/>
      <c r="C59" s="11"/>
      <c r="D59" s="7" t="s">
        <v>124</v>
      </c>
      <c r="E59" s="40" t="s">
        <v>138</v>
      </c>
      <c r="F59" s="41">
        <v>50</v>
      </c>
      <c r="G59" s="41">
        <v>4.5</v>
      </c>
      <c r="H59" s="41">
        <v>2.5</v>
      </c>
      <c r="I59" s="41">
        <v>29.5</v>
      </c>
      <c r="J59" s="41">
        <v>155</v>
      </c>
      <c r="K59" s="50"/>
      <c r="L59" s="41">
        <v>13.58</v>
      </c>
    </row>
    <row r="60" spans="1:12" ht="15" x14ac:dyDescent="0.25">
      <c r="A60" s="24"/>
      <c r="B60" s="17"/>
      <c r="C60" s="8"/>
      <c r="D60" s="18" t="s">
        <v>30</v>
      </c>
      <c r="E60" s="9"/>
      <c r="F60" s="19">
        <f>SUM(F51:F59)</f>
        <v>1000</v>
      </c>
      <c r="G60" s="19">
        <f t="shared" ref="G60" si="12">SUM(G51:G59)</f>
        <v>39.500000000000007</v>
      </c>
      <c r="H60" s="19">
        <f t="shared" ref="H60" si="13">SUM(H51:H59)</f>
        <v>32</v>
      </c>
      <c r="I60" s="19">
        <f t="shared" ref="I60" si="14">SUM(I51:I59)</f>
        <v>138.5</v>
      </c>
      <c r="J60" s="19">
        <f t="shared" ref="J60:L60" si="15">SUM(J51:J59)</f>
        <v>1013.6999999999999</v>
      </c>
      <c r="K60" s="51"/>
      <c r="L60" s="19">
        <f t="shared" si="15"/>
        <v>233.14000000000001</v>
      </c>
    </row>
    <row r="61" spans="1:12" ht="15.75" customHeight="1" x14ac:dyDescent="0.2">
      <c r="A61" s="28">
        <f>A43</f>
        <v>1</v>
      </c>
      <c r="B61" s="29">
        <f>B43</f>
        <v>3</v>
      </c>
      <c r="C61" s="109" t="s">
        <v>4</v>
      </c>
      <c r="D61" s="110"/>
      <c r="E61" s="30"/>
      <c r="F61" s="31">
        <f>F50+F60</f>
        <v>1180</v>
      </c>
      <c r="G61" s="31">
        <f t="shared" ref="G61" si="16">G50+G60</f>
        <v>48.2</v>
      </c>
      <c r="H61" s="31">
        <f t="shared" ref="H61" si="17">H50+H60</f>
        <v>39.1</v>
      </c>
      <c r="I61" s="31">
        <f t="shared" ref="I61" si="18">I50+I60</f>
        <v>193.8</v>
      </c>
      <c r="J61" s="31">
        <f t="shared" ref="J61:L61" si="19">J50+J60</f>
        <v>1342.5</v>
      </c>
      <c r="K61" s="52"/>
      <c r="L61" s="31">
        <f t="shared" si="19"/>
        <v>264</v>
      </c>
    </row>
    <row r="62" spans="1:12" ht="15" x14ac:dyDescent="0.25">
      <c r="A62" s="20">
        <v>1</v>
      </c>
      <c r="B62" s="21">
        <v>4</v>
      </c>
      <c r="C62" s="22" t="s">
        <v>19</v>
      </c>
      <c r="D62" s="5" t="s">
        <v>20</v>
      </c>
      <c r="E62" s="55" t="s">
        <v>68</v>
      </c>
      <c r="F62" s="39">
        <v>150</v>
      </c>
      <c r="G62" s="39">
        <v>5.4</v>
      </c>
      <c r="H62" s="39">
        <v>5</v>
      </c>
      <c r="I62" s="39">
        <v>22</v>
      </c>
      <c r="J62" s="39">
        <v>264.5</v>
      </c>
      <c r="K62" s="48" t="s">
        <v>69</v>
      </c>
      <c r="L62" s="39">
        <v>20.7</v>
      </c>
    </row>
    <row r="63" spans="1:12" ht="15" x14ac:dyDescent="0.25">
      <c r="A63" s="23"/>
      <c r="B63" s="15"/>
      <c r="C63" s="11"/>
      <c r="D63" s="6"/>
      <c r="E63" s="49" t="s">
        <v>70</v>
      </c>
      <c r="F63" s="41">
        <v>40</v>
      </c>
      <c r="G63" s="41">
        <v>5.0999999999999996</v>
      </c>
      <c r="H63" s="41">
        <v>4.5999999999999996</v>
      </c>
      <c r="I63" s="41">
        <v>0.3</v>
      </c>
      <c r="J63" s="41">
        <v>63</v>
      </c>
      <c r="K63" s="53" t="s">
        <v>71</v>
      </c>
      <c r="L63" s="41">
        <v>12.8</v>
      </c>
    </row>
    <row r="64" spans="1:12" ht="15" x14ac:dyDescent="0.25">
      <c r="A64" s="23"/>
      <c r="B64" s="15"/>
      <c r="C64" s="11"/>
      <c r="D64" s="7" t="s">
        <v>21</v>
      </c>
      <c r="E64" s="49" t="s">
        <v>72</v>
      </c>
      <c r="F64" s="41">
        <v>200</v>
      </c>
      <c r="G64" s="41">
        <v>3</v>
      </c>
      <c r="H64" s="41">
        <v>2.9</v>
      </c>
      <c r="I64" s="41">
        <v>13.4</v>
      </c>
      <c r="J64" s="41">
        <v>91</v>
      </c>
      <c r="K64" s="53" t="s">
        <v>50</v>
      </c>
      <c r="L64" s="41">
        <v>8.06</v>
      </c>
    </row>
    <row r="65" spans="1:12" ht="15" x14ac:dyDescent="0.25">
      <c r="A65" s="23"/>
      <c r="B65" s="15"/>
      <c r="C65" s="11"/>
      <c r="D65" s="7" t="s">
        <v>124</v>
      </c>
      <c r="E65" s="49" t="s">
        <v>125</v>
      </c>
      <c r="F65" s="41">
        <v>30</v>
      </c>
      <c r="G65" s="41">
        <v>2.5</v>
      </c>
      <c r="H65" s="41">
        <v>0.3</v>
      </c>
      <c r="I65" s="41">
        <v>14.7</v>
      </c>
      <c r="J65" s="41">
        <v>72.599999999999994</v>
      </c>
      <c r="K65" s="50"/>
      <c r="L65" s="41">
        <v>5.36</v>
      </c>
    </row>
    <row r="66" spans="1:12" ht="15" x14ac:dyDescent="0.25">
      <c r="A66" s="23"/>
      <c r="B66" s="15"/>
      <c r="C66" s="11"/>
      <c r="D66" s="7"/>
      <c r="E66" s="40"/>
      <c r="F66" s="41"/>
      <c r="G66" s="41"/>
      <c r="H66" s="41"/>
      <c r="I66" s="41"/>
      <c r="J66" s="41"/>
      <c r="K66" s="50"/>
      <c r="L66" s="41"/>
    </row>
    <row r="67" spans="1:12" ht="15" x14ac:dyDescent="0.25">
      <c r="A67" s="23"/>
      <c r="B67" s="15"/>
      <c r="C67" s="11"/>
      <c r="D67" s="6"/>
      <c r="E67" s="40"/>
      <c r="F67" s="41"/>
      <c r="G67" s="41"/>
      <c r="H67" s="41"/>
      <c r="I67" s="41"/>
      <c r="J67" s="41"/>
      <c r="K67" s="50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50"/>
      <c r="L68" s="41"/>
    </row>
    <row r="69" spans="1:12" ht="15" x14ac:dyDescent="0.25">
      <c r="A69" s="24"/>
      <c r="B69" s="17"/>
      <c r="C69" s="8"/>
      <c r="D69" s="18" t="s">
        <v>30</v>
      </c>
      <c r="E69" s="9"/>
      <c r="F69" s="19">
        <f>SUM(F62:F68)</f>
        <v>420</v>
      </c>
      <c r="G69" s="19">
        <f t="shared" ref="G69" si="20">SUM(G62:G68)</f>
        <v>16</v>
      </c>
      <c r="H69" s="19">
        <f t="shared" ref="H69" si="21">SUM(H62:H68)</f>
        <v>12.8</v>
      </c>
      <c r="I69" s="19">
        <f t="shared" ref="I69" si="22">SUM(I62:I68)</f>
        <v>50.400000000000006</v>
      </c>
      <c r="J69" s="19">
        <f t="shared" ref="J69:L69" si="23">SUM(J62:J68)</f>
        <v>491.1</v>
      </c>
      <c r="K69" s="51"/>
      <c r="L69" s="19">
        <f t="shared" si="23"/>
        <v>46.92</v>
      </c>
    </row>
    <row r="70" spans="1:12" ht="15" x14ac:dyDescent="0.25">
      <c r="A70" s="25">
        <f>A62</f>
        <v>1</v>
      </c>
      <c r="B70" s="13">
        <f>B62</f>
        <v>4</v>
      </c>
      <c r="C70" s="10" t="s">
        <v>23</v>
      </c>
      <c r="D70" s="7" t="s">
        <v>24</v>
      </c>
      <c r="E70" s="49" t="s">
        <v>73</v>
      </c>
      <c r="F70" s="41">
        <v>200</v>
      </c>
      <c r="G70" s="41">
        <v>1.8</v>
      </c>
      <c r="H70" s="41">
        <v>4.7</v>
      </c>
      <c r="I70" s="41">
        <v>10.4</v>
      </c>
      <c r="J70" s="41">
        <v>91.2</v>
      </c>
      <c r="K70" s="53" t="s">
        <v>75</v>
      </c>
      <c r="L70" s="41">
        <v>39.380000000000003</v>
      </c>
    </row>
    <row r="71" spans="1:12" ht="15" x14ac:dyDescent="0.25">
      <c r="A71" s="23"/>
      <c r="B71" s="15"/>
      <c r="C71" s="11"/>
      <c r="D71" s="7" t="s">
        <v>25</v>
      </c>
      <c r="E71" s="49" t="s">
        <v>129</v>
      </c>
      <c r="F71" s="41">
        <v>90</v>
      </c>
      <c r="G71" s="41">
        <v>12.3</v>
      </c>
      <c r="H71" s="41">
        <v>1.8</v>
      </c>
      <c r="I71" s="41">
        <v>7.2</v>
      </c>
      <c r="J71" s="41">
        <v>94.5</v>
      </c>
      <c r="K71" s="53" t="s">
        <v>76</v>
      </c>
      <c r="L71" s="41">
        <v>65.19</v>
      </c>
    </row>
    <row r="72" spans="1:12" ht="15" x14ac:dyDescent="0.25">
      <c r="A72" s="23"/>
      <c r="B72" s="15"/>
      <c r="C72" s="11"/>
      <c r="D72" s="7" t="s">
        <v>26</v>
      </c>
      <c r="E72" s="49" t="s">
        <v>74</v>
      </c>
      <c r="F72" s="41">
        <v>150</v>
      </c>
      <c r="G72" s="41">
        <v>3.7</v>
      </c>
      <c r="H72" s="41">
        <v>3.4</v>
      </c>
      <c r="I72" s="41">
        <v>37.1</v>
      </c>
      <c r="J72" s="41">
        <v>193</v>
      </c>
      <c r="K72" s="53" t="s">
        <v>77</v>
      </c>
      <c r="L72" s="41">
        <v>32.94</v>
      </c>
    </row>
    <row r="73" spans="1:12" ht="15" x14ac:dyDescent="0.25">
      <c r="A73" s="23"/>
      <c r="B73" s="15"/>
      <c r="C73" s="11"/>
      <c r="D73" s="7" t="s">
        <v>27</v>
      </c>
      <c r="E73" s="49" t="s">
        <v>130</v>
      </c>
      <c r="F73" s="41">
        <v>200</v>
      </c>
      <c r="G73" s="41">
        <v>0</v>
      </c>
      <c r="H73" s="41">
        <v>0</v>
      </c>
      <c r="I73" s="41">
        <v>34</v>
      </c>
      <c r="J73" s="41">
        <v>96</v>
      </c>
      <c r="K73" s="50"/>
      <c r="L73" s="41">
        <v>12.38</v>
      </c>
    </row>
    <row r="74" spans="1:12" ht="15" x14ac:dyDescent="0.25">
      <c r="A74" s="23"/>
      <c r="B74" s="15"/>
      <c r="C74" s="11"/>
      <c r="D74" s="7" t="s">
        <v>28</v>
      </c>
      <c r="E74" s="49" t="s">
        <v>46</v>
      </c>
      <c r="F74" s="41">
        <v>55</v>
      </c>
      <c r="G74" s="41">
        <v>4.9000000000000004</v>
      </c>
      <c r="H74" s="41">
        <v>0.6</v>
      </c>
      <c r="I74" s="41">
        <v>29.3</v>
      </c>
      <c r="J74" s="41">
        <v>145.19999999999999</v>
      </c>
      <c r="K74" s="50"/>
      <c r="L74" s="41">
        <v>5.54</v>
      </c>
    </row>
    <row r="75" spans="1:12" ht="15" x14ac:dyDescent="0.25">
      <c r="A75" s="23"/>
      <c r="B75" s="15"/>
      <c r="C75" s="11"/>
      <c r="D75" s="7" t="s">
        <v>29</v>
      </c>
      <c r="E75" s="49" t="s">
        <v>47</v>
      </c>
      <c r="F75" s="41">
        <v>55</v>
      </c>
      <c r="G75" s="41">
        <v>5.0999999999999996</v>
      </c>
      <c r="H75" s="41">
        <v>2</v>
      </c>
      <c r="I75" s="41">
        <v>25.5</v>
      </c>
      <c r="J75" s="41">
        <v>155.4</v>
      </c>
      <c r="K75" s="50"/>
      <c r="L75" s="41">
        <v>5.1100000000000003</v>
      </c>
    </row>
    <row r="76" spans="1:12" ht="15" x14ac:dyDescent="0.25">
      <c r="A76" s="23"/>
      <c r="B76" s="15"/>
      <c r="C76" s="11"/>
      <c r="D76" s="6"/>
      <c r="E76" s="49" t="s">
        <v>78</v>
      </c>
      <c r="F76" s="41">
        <v>50</v>
      </c>
      <c r="G76" s="41">
        <v>1.5</v>
      </c>
      <c r="H76" s="41">
        <v>4.4000000000000004</v>
      </c>
      <c r="I76" s="41">
        <v>4.9000000000000004</v>
      </c>
      <c r="J76" s="41">
        <v>65</v>
      </c>
      <c r="K76" s="53" t="s">
        <v>79</v>
      </c>
      <c r="L76" s="41">
        <v>11.78</v>
      </c>
    </row>
    <row r="77" spans="1:12" ht="15" x14ac:dyDescent="0.25">
      <c r="A77" s="23"/>
      <c r="B77" s="15"/>
      <c r="C77" s="11"/>
      <c r="D77" s="6"/>
      <c r="E77" s="49" t="s">
        <v>80</v>
      </c>
      <c r="F77" s="41">
        <v>200</v>
      </c>
      <c r="G77" s="41">
        <v>0.3</v>
      </c>
      <c r="H77" s="41">
        <v>0.2</v>
      </c>
      <c r="I77" s="41">
        <v>11.2</v>
      </c>
      <c r="J77" s="41">
        <v>57</v>
      </c>
      <c r="K77" s="50"/>
      <c r="L77" s="41">
        <v>30</v>
      </c>
    </row>
    <row r="78" spans="1:12" ht="15" x14ac:dyDescent="0.25">
      <c r="A78" s="23"/>
      <c r="B78" s="15"/>
      <c r="C78" s="11"/>
      <c r="D78" s="7" t="s">
        <v>21</v>
      </c>
      <c r="E78" s="49" t="s">
        <v>61</v>
      </c>
      <c r="F78" s="54" t="s">
        <v>58</v>
      </c>
      <c r="G78" s="41">
        <v>0.1</v>
      </c>
      <c r="H78" s="41">
        <v>0</v>
      </c>
      <c r="I78" s="41">
        <v>9.1999999999999993</v>
      </c>
      <c r="J78" s="41">
        <v>37</v>
      </c>
      <c r="K78" s="53" t="s">
        <v>62</v>
      </c>
      <c r="L78" s="41">
        <v>6.2</v>
      </c>
    </row>
    <row r="79" spans="1:12" ht="15" x14ac:dyDescent="0.25">
      <c r="A79" s="23"/>
      <c r="B79" s="15"/>
      <c r="C79" s="11"/>
      <c r="D79" s="7" t="s">
        <v>124</v>
      </c>
      <c r="E79" s="49" t="s">
        <v>139</v>
      </c>
      <c r="F79" s="41">
        <v>200</v>
      </c>
      <c r="G79" s="41">
        <v>4.5999999999999996</v>
      </c>
      <c r="H79" s="41">
        <v>10.1</v>
      </c>
      <c r="I79" s="41">
        <v>50.3</v>
      </c>
      <c r="J79" s="41">
        <v>305.89999999999998</v>
      </c>
      <c r="K79" s="50"/>
      <c r="L79" s="41">
        <v>8.56</v>
      </c>
    </row>
    <row r="80" spans="1:12" ht="15" x14ac:dyDescent="0.25">
      <c r="A80" s="24"/>
      <c r="B80" s="17"/>
      <c r="C80" s="8"/>
      <c r="D80" s="18" t="s">
        <v>30</v>
      </c>
      <c r="E80" s="9"/>
      <c r="F80" s="19">
        <f>SUM(F70:F79)</f>
        <v>1200</v>
      </c>
      <c r="G80" s="19">
        <f t="shared" ref="G80" si="24">SUM(G70:G79)</f>
        <v>34.300000000000004</v>
      </c>
      <c r="H80" s="19">
        <f t="shared" ref="H80" si="25">SUM(H70:H79)</f>
        <v>27.199999999999996</v>
      </c>
      <c r="I80" s="19">
        <f t="shared" ref="I80" si="26">SUM(I70:I79)</f>
        <v>219.09999999999997</v>
      </c>
      <c r="J80" s="19">
        <f t="shared" ref="J80:L80" si="27">SUM(J70:J79)</f>
        <v>1240.1999999999998</v>
      </c>
      <c r="K80" s="51"/>
      <c r="L80" s="19">
        <f t="shared" si="27"/>
        <v>217.07999999999998</v>
      </c>
    </row>
    <row r="81" spans="1:12" ht="15.75" customHeight="1" x14ac:dyDescent="0.2">
      <c r="A81" s="28">
        <f>A62</f>
        <v>1</v>
      </c>
      <c r="B81" s="29">
        <f>B62</f>
        <v>4</v>
      </c>
      <c r="C81" s="109" t="s">
        <v>4</v>
      </c>
      <c r="D81" s="110"/>
      <c r="E81" s="30"/>
      <c r="F81" s="31">
        <f>F69+F80</f>
        <v>1620</v>
      </c>
      <c r="G81" s="31">
        <f t="shared" ref="G81" si="28">G69+G80</f>
        <v>50.300000000000004</v>
      </c>
      <c r="H81" s="31">
        <f t="shared" ref="H81" si="29">H69+H80</f>
        <v>40</v>
      </c>
      <c r="I81" s="31">
        <f t="shared" ref="I81" si="30">I69+I80</f>
        <v>269.5</v>
      </c>
      <c r="J81" s="31">
        <f t="shared" ref="J81:L81" si="31">J69+J80</f>
        <v>1731.2999999999997</v>
      </c>
      <c r="K81" s="52"/>
      <c r="L81" s="31">
        <f t="shared" si="31"/>
        <v>264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8" t="s">
        <v>87</v>
      </c>
      <c r="F82" s="39">
        <v>150</v>
      </c>
      <c r="G82" s="39">
        <v>4.2</v>
      </c>
      <c r="H82" s="39">
        <v>1.8</v>
      </c>
      <c r="I82" s="39">
        <v>4.8</v>
      </c>
      <c r="J82" s="39">
        <v>52</v>
      </c>
      <c r="K82" s="48" t="s">
        <v>88</v>
      </c>
      <c r="L82" s="39">
        <v>26.55</v>
      </c>
    </row>
    <row r="83" spans="1:12" ht="15" x14ac:dyDescent="0.25">
      <c r="A83" s="23"/>
      <c r="B83" s="15"/>
      <c r="C83" s="11"/>
      <c r="D83" s="7" t="s">
        <v>21</v>
      </c>
      <c r="E83" s="49" t="s">
        <v>89</v>
      </c>
      <c r="F83" s="80">
        <v>200</v>
      </c>
      <c r="G83" s="80">
        <v>0</v>
      </c>
      <c r="H83" s="80">
        <v>0</v>
      </c>
      <c r="I83" s="80">
        <v>9.1</v>
      </c>
      <c r="J83" s="80">
        <v>37</v>
      </c>
      <c r="K83" s="64" t="s">
        <v>90</v>
      </c>
      <c r="L83" s="41">
        <v>3.6</v>
      </c>
    </row>
    <row r="84" spans="1:12" ht="15" x14ac:dyDescent="0.25">
      <c r="A84" s="23"/>
      <c r="B84" s="15"/>
      <c r="C84" s="11"/>
      <c r="D84" s="7" t="s">
        <v>124</v>
      </c>
      <c r="E84" s="49" t="s">
        <v>125</v>
      </c>
      <c r="F84" s="41">
        <v>30</v>
      </c>
      <c r="G84" s="41">
        <v>2.5</v>
      </c>
      <c r="H84" s="41">
        <v>0.3</v>
      </c>
      <c r="I84" s="41">
        <v>14.7</v>
      </c>
      <c r="J84" s="41">
        <v>72.599999999999994</v>
      </c>
      <c r="K84" s="50"/>
      <c r="L84" s="41">
        <v>5.36</v>
      </c>
    </row>
    <row r="85" spans="1:12" ht="15" x14ac:dyDescent="0.25">
      <c r="A85" s="23"/>
      <c r="B85" s="15"/>
      <c r="C85" s="11"/>
      <c r="D85" s="7"/>
      <c r="E85" s="40"/>
      <c r="F85" s="41"/>
      <c r="G85" s="41"/>
      <c r="H85" s="41"/>
      <c r="I85" s="41"/>
      <c r="J85" s="41"/>
      <c r="K85" s="50"/>
      <c r="L85" s="41"/>
    </row>
    <row r="86" spans="1:12" ht="15" x14ac:dyDescent="0.25">
      <c r="A86" s="23"/>
      <c r="B86" s="15"/>
      <c r="C86" s="11"/>
      <c r="D86" s="6"/>
      <c r="E86" s="40"/>
      <c r="F86" s="41"/>
      <c r="G86" s="41"/>
      <c r="H86" s="41"/>
      <c r="I86" s="41"/>
      <c r="J86" s="41"/>
      <c r="K86" s="50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50"/>
      <c r="L87" s="41"/>
    </row>
    <row r="88" spans="1:12" ht="15" x14ac:dyDescent="0.25">
      <c r="A88" s="24"/>
      <c r="B88" s="17"/>
      <c r="C88" s="8"/>
      <c r="D88" s="18" t="s">
        <v>30</v>
      </c>
      <c r="E88" s="9"/>
      <c r="F88" s="19">
        <f>SUM(F82:F87)</f>
        <v>380</v>
      </c>
      <c r="G88" s="19">
        <f>SUM(G82:G87)</f>
        <v>6.7</v>
      </c>
      <c r="H88" s="19">
        <f>SUM(H82:H87)</f>
        <v>2.1</v>
      </c>
      <c r="I88" s="19">
        <f>SUM(I82:I87)</f>
        <v>28.599999999999998</v>
      </c>
      <c r="J88" s="19">
        <f>SUM(J82:J87)</f>
        <v>161.6</v>
      </c>
      <c r="K88" s="51"/>
      <c r="L88" s="19">
        <f>SUM(L82:L87)</f>
        <v>35.510000000000005</v>
      </c>
    </row>
    <row r="89" spans="1:12" ht="15" x14ac:dyDescent="0.25">
      <c r="A89" s="25">
        <f>A82</f>
        <v>1</v>
      </c>
      <c r="B89" s="13">
        <f>B82</f>
        <v>5</v>
      </c>
      <c r="C89" s="10" t="s">
        <v>23</v>
      </c>
      <c r="D89" s="7" t="s">
        <v>24</v>
      </c>
      <c r="E89" s="49" t="s">
        <v>81</v>
      </c>
      <c r="F89" s="41">
        <v>200</v>
      </c>
      <c r="G89" s="41">
        <v>1.8</v>
      </c>
      <c r="H89" s="41">
        <v>2.7</v>
      </c>
      <c r="I89" s="41">
        <v>11.1</v>
      </c>
      <c r="J89" s="41">
        <v>76.8</v>
      </c>
      <c r="K89" s="53" t="s">
        <v>82</v>
      </c>
      <c r="L89" s="41">
        <v>34.86</v>
      </c>
    </row>
    <row r="90" spans="1:12" ht="15" x14ac:dyDescent="0.25">
      <c r="A90" s="23"/>
      <c r="B90" s="15"/>
      <c r="C90" s="11"/>
      <c r="D90" s="7" t="s">
        <v>25</v>
      </c>
      <c r="E90" s="49" t="s">
        <v>85</v>
      </c>
      <c r="F90" s="41">
        <v>90</v>
      </c>
      <c r="G90" s="41">
        <v>12.8</v>
      </c>
      <c r="H90" s="41">
        <v>12.5</v>
      </c>
      <c r="I90" s="41">
        <v>5.8</v>
      </c>
      <c r="J90" s="41">
        <v>186.3</v>
      </c>
      <c r="K90" s="53" t="s">
        <v>83</v>
      </c>
      <c r="L90" s="41">
        <v>102.83</v>
      </c>
    </row>
    <row r="91" spans="1:12" ht="15" x14ac:dyDescent="0.25">
      <c r="A91" s="23"/>
      <c r="B91" s="15"/>
      <c r="C91" s="11"/>
      <c r="D91" s="7" t="s">
        <v>26</v>
      </c>
      <c r="E91" s="49" t="s">
        <v>86</v>
      </c>
      <c r="F91" s="41">
        <v>150</v>
      </c>
      <c r="G91" s="41">
        <v>3.5</v>
      </c>
      <c r="H91" s="41">
        <v>2.9</v>
      </c>
      <c r="I91" s="41">
        <v>13.6</v>
      </c>
      <c r="J91" s="41">
        <v>94</v>
      </c>
      <c r="K91" s="53" t="s">
        <v>84</v>
      </c>
      <c r="L91" s="41">
        <v>39.19</v>
      </c>
    </row>
    <row r="92" spans="1:12" ht="15" x14ac:dyDescent="0.25">
      <c r="A92" s="23"/>
      <c r="B92" s="15"/>
      <c r="C92" s="11"/>
      <c r="D92" s="7" t="s">
        <v>27</v>
      </c>
      <c r="E92" s="49" t="s">
        <v>120</v>
      </c>
      <c r="F92" s="41">
        <v>200</v>
      </c>
      <c r="G92" s="41">
        <v>0</v>
      </c>
      <c r="H92" s="41">
        <v>0</v>
      </c>
      <c r="I92" s="41">
        <v>34</v>
      </c>
      <c r="J92" s="41">
        <v>96</v>
      </c>
      <c r="K92" s="50" t="s">
        <v>119</v>
      </c>
      <c r="L92" s="41">
        <v>12.16</v>
      </c>
    </row>
    <row r="93" spans="1:12" ht="15" x14ac:dyDescent="0.25">
      <c r="A93" s="23"/>
      <c r="B93" s="15"/>
      <c r="C93" s="11"/>
      <c r="D93" s="7" t="s">
        <v>28</v>
      </c>
      <c r="E93" s="49" t="s">
        <v>46</v>
      </c>
      <c r="F93" s="41">
        <v>55</v>
      </c>
      <c r="G93" s="41">
        <v>4.9000000000000004</v>
      </c>
      <c r="H93" s="41">
        <v>0.6</v>
      </c>
      <c r="I93" s="41">
        <v>29.3</v>
      </c>
      <c r="J93" s="41">
        <v>145.19999999999999</v>
      </c>
      <c r="K93" s="50"/>
      <c r="L93" s="41">
        <v>5.54</v>
      </c>
    </row>
    <row r="94" spans="1:12" ht="15" x14ac:dyDescent="0.25">
      <c r="A94" s="23"/>
      <c r="B94" s="15"/>
      <c r="C94" s="11"/>
      <c r="D94" s="7" t="s">
        <v>29</v>
      </c>
      <c r="E94" s="49" t="s">
        <v>47</v>
      </c>
      <c r="F94" s="41">
        <v>55</v>
      </c>
      <c r="G94" s="41">
        <v>5.0999999999999996</v>
      </c>
      <c r="H94" s="41">
        <v>2</v>
      </c>
      <c r="I94" s="41">
        <v>25.5</v>
      </c>
      <c r="J94" s="41">
        <v>155.4</v>
      </c>
      <c r="K94" s="50"/>
      <c r="L94" s="41">
        <v>5.1100000000000003</v>
      </c>
    </row>
    <row r="95" spans="1:12" ht="15" x14ac:dyDescent="0.25">
      <c r="A95" s="23"/>
      <c r="B95" s="15"/>
      <c r="C95" s="11"/>
      <c r="D95" s="7"/>
      <c r="E95" s="49"/>
      <c r="F95" s="41"/>
      <c r="G95" s="41"/>
      <c r="H95" s="41"/>
      <c r="I95" s="41"/>
      <c r="J95" s="41"/>
      <c r="K95" s="50"/>
      <c r="L95" s="41"/>
    </row>
    <row r="96" spans="1:12" ht="15" x14ac:dyDescent="0.25">
      <c r="A96" s="23"/>
      <c r="B96" s="15"/>
      <c r="C96" s="11"/>
      <c r="D96" s="7" t="s">
        <v>21</v>
      </c>
      <c r="E96" s="49" t="s">
        <v>89</v>
      </c>
      <c r="F96" s="80">
        <v>200</v>
      </c>
      <c r="G96" s="80">
        <v>0</v>
      </c>
      <c r="H96" s="80">
        <v>0</v>
      </c>
      <c r="I96" s="80">
        <v>9.1</v>
      </c>
      <c r="J96" s="80">
        <v>37</v>
      </c>
      <c r="K96" s="64" t="s">
        <v>90</v>
      </c>
      <c r="L96" s="41">
        <v>3.6</v>
      </c>
    </row>
    <row r="97" spans="1:24" ht="15" x14ac:dyDescent="0.25">
      <c r="A97" s="23"/>
      <c r="B97" s="15"/>
      <c r="C97" s="11"/>
      <c r="D97" s="7" t="s">
        <v>124</v>
      </c>
      <c r="E97" s="40" t="s">
        <v>140</v>
      </c>
      <c r="F97" s="41">
        <v>70</v>
      </c>
      <c r="G97" s="41">
        <v>2.8</v>
      </c>
      <c r="H97" s="41">
        <v>8</v>
      </c>
      <c r="I97" s="41">
        <v>24</v>
      </c>
      <c r="J97" s="41">
        <v>443</v>
      </c>
      <c r="K97" s="50"/>
      <c r="L97" s="41">
        <v>25.2</v>
      </c>
    </row>
    <row r="98" spans="1:24" ht="15" x14ac:dyDescent="0.25">
      <c r="A98" s="24"/>
      <c r="B98" s="17"/>
      <c r="C98" s="8"/>
      <c r="D98" s="18" t="s">
        <v>30</v>
      </c>
      <c r="E98" s="9"/>
      <c r="F98" s="19">
        <f>SUM(F89:F97)</f>
        <v>1020</v>
      </c>
      <c r="G98" s="19">
        <f t="shared" ref="G98" si="32">SUM(G89:G97)</f>
        <v>30.900000000000002</v>
      </c>
      <c r="H98" s="19">
        <f t="shared" ref="H98" si="33">SUM(H89:H97)</f>
        <v>28.7</v>
      </c>
      <c r="I98" s="19">
        <f t="shared" ref="I98" si="34">SUM(I89:I97)</f>
        <v>152.4</v>
      </c>
      <c r="J98" s="19">
        <f t="shared" ref="J98:L98" si="35">SUM(J89:J97)</f>
        <v>1233.6999999999998</v>
      </c>
      <c r="K98" s="51"/>
      <c r="L98" s="19">
        <f t="shared" si="35"/>
        <v>228.48999999999998</v>
      </c>
    </row>
    <row r="99" spans="1:24" ht="15.75" customHeight="1" thickBot="1" x14ac:dyDescent="0.25">
      <c r="A99" s="28">
        <f>A82</f>
        <v>1</v>
      </c>
      <c r="B99" s="29">
        <f>B82</f>
        <v>5</v>
      </c>
      <c r="C99" s="111" t="s">
        <v>4</v>
      </c>
      <c r="D99" s="112"/>
      <c r="E99" s="30"/>
      <c r="F99" s="31">
        <f>F88+F98</f>
        <v>1400</v>
      </c>
      <c r="G99" s="31">
        <f t="shared" ref="G99" si="36">G88+G98</f>
        <v>37.6</v>
      </c>
      <c r="H99" s="31">
        <f t="shared" ref="H99" si="37">H88+H98</f>
        <v>30.8</v>
      </c>
      <c r="I99" s="31">
        <f t="shared" ref="I99" si="38">I88+I98</f>
        <v>181</v>
      </c>
      <c r="J99" s="31">
        <f t="shared" ref="J99:L99" si="39">J88+J98</f>
        <v>1395.2999999999997</v>
      </c>
      <c r="K99" s="52"/>
      <c r="L99" s="31">
        <f t="shared" si="39"/>
        <v>264</v>
      </c>
    </row>
    <row r="100" spans="1:24" ht="15" x14ac:dyDescent="0.25">
      <c r="A100" s="67">
        <v>2</v>
      </c>
      <c r="B100" s="68">
        <v>1</v>
      </c>
      <c r="C100" s="69" t="s">
        <v>19</v>
      </c>
      <c r="D100" s="89" t="s">
        <v>20</v>
      </c>
      <c r="E100" s="71" t="s">
        <v>131</v>
      </c>
      <c r="F100" s="72" t="s">
        <v>98</v>
      </c>
      <c r="G100" s="72">
        <v>25.4</v>
      </c>
      <c r="H100" s="72">
        <v>14.4</v>
      </c>
      <c r="I100" s="72">
        <v>19.8</v>
      </c>
      <c r="J100" s="72">
        <v>310.5</v>
      </c>
      <c r="K100" s="73" t="s">
        <v>99</v>
      </c>
      <c r="L100" s="72">
        <v>19.5</v>
      </c>
      <c r="P100" s="91"/>
      <c r="Q100" s="92"/>
      <c r="R100" s="93"/>
      <c r="S100" s="93"/>
      <c r="T100" s="93"/>
      <c r="U100" s="93"/>
      <c r="V100" s="93"/>
      <c r="W100" s="94"/>
      <c r="X100" s="93"/>
    </row>
    <row r="101" spans="1:24" ht="15" x14ac:dyDescent="0.25">
      <c r="A101" s="74"/>
      <c r="B101" s="75"/>
      <c r="C101" s="69"/>
      <c r="D101" s="61" t="s">
        <v>21</v>
      </c>
      <c r="E101" s="62" t="s">
        <v>72</v>
      </c>
      <c r="F101" s="63">
        <v>200</v>
      </c>
      <c r="G101" s="63">
        <v>3</v>
      </c>
      <c r="H101" s="63">
        <v>2.9</v>
      </c>
      <c r="I101" s="63">
        <v>13.4</v>
      </c>
      <c r="J101" s="63">
        <v>91</v>
      </c>
      <c r="K101" s="64" t="s">
        <v>50</v>
      </c>
      <c r="L101" s="63">
        <v>17.93</v>
      </c>
      <c r="P101" s="95"/>
      <c r="Q101" s="92"/>
      <c r="R101" s="93"/>
      <c r="S101" s="93"/>
      <c r="T101" s="93"/>
      <c r="U101" s="93"/>
      <c r="V101" s="93"/>
      <c r="W101" s="94"/>
      <c r="X101" s="93"/>
    </row>
    <row r="102" spans="1:24" ht="15" x14ac:dyDescent="0.25">
      <c r="A102" s="76"/>
      <c r="B102" s="77"/>
      <c r="C102" s="78"/>
      <c r="D102" s="61" t="s">
        <v>124</v>
      </c>
      <c r="E102" s="62" t="s">
        <v>125</v>
      </c>
      <c r="F102" s="63">
        <v>30</v>
      </c>
      <c r="G102" s="63">
        <v>2.5</v>
      </c>
      <c r="H102" s="63">
        <v>0.3</v>
      </c>
      <c r="I102" s="63">
        <v>14.7</v>
      </c>
      <c r="J102" s="63">
        <v>72.599999999999994</v>
      </c>
      <c r="K102" s="64"/>
      <c r="L102" s="63">
        <v>5.36</v>
      </c>
      <c r="P102" s="96"/>
      <c r="Q102" s="92"/>
      <c r="R102" s="97"/>
      <c r="S102" s="97"/>
      <c r="T102" s="97"/>
      <c r="U102" s="97"/>
      <c r="V102" s="97"/>
      <c r="W102" s="94"/>
      <c r="X102" s="93"/>
    </row>
    <row r="103" spans="1:24" ht="15" x14ac:dyDescent="0.25">
      <c r="A103" s="76"/>
      <c r="B103" s="77"/>
      <c r="C103" s="78"/>
      <c r="D103" s="61"/>
      <c r="E103" s="62"/>
      <c r="F103" s="63"/>
      <c r="G103" s="63"/>
      <c r="H103" s="63"/>
      <c r="I103" s="63"/>
      <c r="J103" s="63"/>
      <c r="K103" s="64"/>
      <c r="L103" s="63"/>
      <c r="P103" s="91"/>
      <c r="Q103" s="92"/>
      <c r="R103" s="97"/>
      <c r="S103" s="97"/>
      <c r="T103" s="97"/>
      <c r="U103" s="97"/>
      <c r="V103" s="97"/>
      <c r="W103" s="98"/>
      <c r="X103" s="93"/>
    </row>
    <row r="104" spans="1:24" ht="15" x14ac:dyDescent="0.25">
      <c r="A104" s="23"/>
      <c r="B104" s="15"/>
      <c r="C104" s="11"/>
      <c r="D104" s="7"/>
      <c r="E104" s="40"/>
      <c r="F104" s="41"/>
      <c r="G104" s="41"/>
      <c r="H104" s="41"/>
      <c r="I104" s="41"/>
      <c r="J104" s="41"/>
      <c r="K104" s="50"/>
      <c r="L104" s="57"/>
    </row>
    <row r="105" spans="1:24" ht="15" x14ac:dyDescent="0.25">
      <c r="A105" s="23"/>
      <c r="B105" s="15"/>
      <c r="C105" s="11"/>
      <c r="D105" s="6"/>
      <c r="E105" s="40"/>
      <c r="F105" s="41"/>
      <c r="G105" s="41"/>
      <c r="H105" s="41"/>
      <c r="I105" s="41"/>
      <c r="J105" s="41"/>
      <c r="K105" s="50"/>
      <c r="L105" s="57"/>
    </row>
    <row r="106" spans="1:24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50"/>
      <c r="L106" s="57"/>
    </row>
    <row r="107" spans="1:24" ht="15" x14ac:dyDescent="0.25">
      <c r="A107" s="24"/>
      <c r="B107" s="17"/>
      <c r="C107" s="8"/>
      <c r="D107" s="18" t="s">
        <v>30</v>
      </c>
      <c r="E107" s="9"/>
      <c r="F107" s="19">
        <f>SUM(F100:F106)</f>
        <v>230</v>
      </c>
      <c r="G107" s="19">
        <f t="shared" ref="G107:J107" si="40">SUM(G100:G106)</f>
        <v>30.9</v>
      </c>
      <c r="H107" s="19">
        <f t="shared" si="40"/>
        <v>17.600000000000001</v>
      </c>
      <c r="I107" s="19">
        <f t="shared" si="40"/>
        <v>47.900000000000006</v>
      </c>
      <c r="J107" s="19">
        <f t="shared" si="40"/>
        <v>474.1</v>
      </c>
      <c r="K107" s="51"/>
      <c r="L107" s="82">
        <f t="shared" ref="L107" si="41">SUM(L100:L106)</f>
        <v>42.79</v>
      </c>
    </row>
    <row r="108" spans="1:24" ht="15" x14ac:dyDescent="0.25">
      <c r="A108" s="58">
        <f>A100</f>
        <v>2</v>
      </c>
      <c r="B108" s="59">
        <f>B100</f>
        <v>1</v>
      </c>
      <c r="C108" s="60" t="s">
        <v>23</v>
      </c>
      <c r="D108" s="61" t="s">
        <v>24</v>
      </c>
      <c r="E108" s="62" t="s">
        <v>91</v>
      </c>
      <c r="F108" s="63">
        <v>200</v>
      </c>
      <c r="G108" s="63">
        <v>1.9</v>
      </c>
      <c r="H108" s="63">
        <v>4.8</v>
      </c>
      <c r="I108" s="63">
        <v>11.1</v>
      </c>
      <c r="J108" s="63">
        <v>95.2</v>
      </c>
      <c r="K108" s="64" t="s">
        <v>92</v>
      </c>
      <c r="L108" s="63">
        <v>38.46</v>
      </c>
    </row>
    <row r="109" spans="1:24" ht="15" x14ac:dyDescent="0.25">
      <c r="A109" s="23"/>
      <c r="B109" s="15"/>
      <c r="C109" s="69"/>
      <c r="D109" s="61" t="s">
        <v>25</v>
      </c>
      <c r="E109" s="62" t="s">
        <v>93</v>
      </c>
      <c r="F109" s="63">
        <v>90</v>
      </c>
      <c r="G109" s="63">
        <v>16.100000000000001</v>
      </c>
      <c r="H109" s="63">
        <v>13.1</v>
      </c>
      <c r="I109" s="63">
        <v>13.3</v>
      </c>
      <c r="J109" s="63">
        <v>236.7</v>
      </c>
      <c r="K109" s="64" t="s">
        <v>94</v>
      </c>
      <c r="L109" s="63">
        <v>88.57</v>
      </c>
    </row>
    <row r="110" spans="1:24" ht="15" x14ac:dyDescent="0.25">
      <c r="A110" s="23"/>
      <c r="B110" s="15"/>
      <c r="C110" s="69"/>
      <c r="D110" s="61" t="s">
        <v>26</v>
      </c>
      <c r="E110" s="62" t="s">
        <v>95</v>
      </c>
      <c r="F110" s="63">
        <v>150</v>
      </c>
      <c r="G110" s="63">
        <v>5.3</v>
      </c>
      <c r="H110" s="63">
        <v>3.8</v>
      </c>
      <c r="I110" s="63">
        <v>32.4</v>
      </c>
      <c r="J110" s="63">
        <v>185</v>
      </c>
      <c r="K110" s="64" t="s">
        <v>96</v>
      </c>
      <c r="L110" s="63">
        <v>16.25</v>
      </c>
    </row>
    <row r="111" spans="1:24" ht="15" x14ac:dyDescent="0.25">
      <c r="A111" s="23"/>
      <c r="B111" s="15"/>
      <c r="C111" s="69"/>
      <c r="D111" s="61" t="s">
        <v>27</v>
      </c>
      <c r="E111" s="62" t="s">
        <v>127</v>
      </c>
      <c r="F111" s="63">
        <v>200</v>
      </c>
      <c r="G111" s="63">
        <v>0</v>
      </c>
      <c r="H111" s="63">
        <v>0</v>
      </c>
      <c r="I111" s="63">
        <v>34</v>
      </c>
      <c r="J111" s="63">
        <v>96</v>
      </c>
      <c r="K111" s="64" t="s">
        <v>126</v>
      </c>
      <c r="L111" s="63">
        <v>14.4</v>
      </c>
    </row>
    <row r="112" spans="1:24" ht="15" x14ac:dyDescent="0.25">
      <c r="A112" s="23"/>
      <c r="B112" s="15"/>
      <c r="C112" s="69"/>
      <c r="D112" s="61" t="s">
        <v>28</v>
      </c>
      <c r="E112" s="62" t="s">
        <v>46</v>
      </c>
      <c r="F112" s="63">
        <v>55</v>
      </c>
      <c r="G112" s="63">
        <v>4.9000000000000004</v>
      </c>
      <c r="H112" s="63">
        <v>0.6</v>
      </c>
      <c r="I112" s="63">
        <v>29.3</v>
      </c>
      <c r="J112" s="63">
        <v>145.19999999999999</v>
      </c>
      <c r="K112" s="64"/>
      <c r="L112" s="63">
        <v>5.54</v>
      </c>
    </row>
    <row r="113" spans="1:26" ht="15" x14ac:dyDescent="0.25">
      <c r="A113" s="23"/>
      <c r="B113" s="15"/>
      <c r="C113" s="69"/>
      <c r="D113" s="61" t="s">
        <v>29</v>
      </c>
      <c r="E113" s="62" t="s">
        <v>47</v>
      </c>
      <c r="F113" s="63">
        <v>55</v>
      </c>
      <c r="G113" s="63">
        <v>5.0999999999999996</v>
      </c>
      <c r="H113" s="63">
        <v>2</v>
      </c>
      <c r="I113" s="63">
        <v>25.5</v>
      </c>
      <c r="J113" s="63">
        <v>155.4</v>
      </c>
      <c r="K113" s="64"/>
      <c r="L113" s="63">
        <v>5.1100000000000003</v>
      </c>
    </row>
    <row r="114" spans="1:26" ht="15" x14ac:dyDescent="0.25">
      <c r="A114" s="23"/>
      <c r="B114" s="15"/>
      <c r="C114" s="69"/>
      <c r="D114" s="61" t="s">
        <v>22</v>
      </c>
      <c r="E114" s="62" t="s">
        <v>80</v>
      </c>
      <c r="F114" s="63">
        <v>150</v>
      </c>
      <c r="G114" s="63">
        <v>0.3</v>
      </c>
      <c r="H114" s="63">
        <v>0.2</v>
      </c>
      <c r="I114" s="63">
        <v>11.2</v>
      </c>
      <c r="J114" s="63">
        <v>57</v>
      </c>
      <c r="K114" s="64"/>
      <c r="L114" s="63">
        <v>30</v>
      </c>
    </row>
    <row r="115" spans="1:26" ht="15" x14ac:dyDescent="0.25">
      <c r="A115" s="23"/>
      <c r="B115" s="15"/>
      <c r="C115" s="11"/>
      <c r="D115" s="7" t="s">
        <v>21</v>
      </c>
      <c r="E115" s="49" t="s">
        <v>89</v>
      </c>
      <c r="F115" s="80">
        <v>200</v>
      </c>
      <c r="G115" s="80">
        <v>0</v>
      </c>
      <c r="H115" s="80">
        <v>0</v>
      </c>
      <c r="I115" s="80">
        <v>9.1</v>
      </c>
      <c r="J115" s="80">
        <v>37</v>
      </c>
      <c r="K115" s="64" t="s">
        <v>90</v>
      </c>
      <c r="L115" s="41">
        <v>3.6</v>
      </c>
      <c r="S115" s="47"/>
    </row>
    <row r="116" spans="1:26" ht="15" x14ac:dyDescent="0.25">
      <c r="A116" s="23"/>
      <c r="B116" s="15"/>
      <c r="C116" s="11"/>
      <c r="D116" s="7" t="s">
        <v>124</v>
      </c>
      <c r="E116" s="49" t="s">
        <v>135</v>
      </c>
      <c r="F116" s="41">
        <v>50</v>
      </c>
      <c r="G116" s="41">
        <v>2.7</v>
      </c>
      <c r="H116" s="41">
        <v>10.8</v>
      </c>
      <c r="I116" s="41">
        <v>18.75</v>
      </c>
      <c r="J116" s="41">
        <v>184</v>
      </c>
      <c r="K116" s="50"/>
      <c r="L116" s="41">
        <v>19.28</v>
      </c>
    </row>
    <row r="117" spans="1:26" ht="15" x14ac:dyDescent="0.25">
      <c r="A117" s="24"/>
      <c r="B117" s="17"/>
      <c r="C117" s="70"/>
      <c r="D117" s="83" t="s">
        <v>30</v>
      </c>
      <c r="E117" s="84"/>
      <c r="F117" s="82">
        <f>SUM(F108:F116)</f>
        <v>1150</v>
      </c>
      <c r="G117" s="82">
        <f t="shared" ref="G117:J117" si="42">SUM(G108:G116)</f>
        <v>36.300000000000004</v>
      </c>
      <c r="H117" s="82">
        <f t="shared" si="42"/>
        <v>35.299999999999997</v>
      </c>
      <c r="I117" s="82">
        <f t="shared" si="42"/>
        <v>184.64999999999998</v>
      </c>
      <c r="J117" s="82">
        <f t="shared" si="42"/>
        <v>1191.5</v>
      </c>
      <c r="K117" s="85"/>
      <c r="L117" s="82">
        <f t="shared" ref="L117" si="43">SUM(L108:L116)</f>
        <v>221.21</v>
      </c>
    </row>
    <row r="118" spans="1:26" ht="15.75" thickBot="1" x14ac:dyDescent="0.25">
      <c r="A118" s="28">
        <f>A100</f>
        <v>2</v>
      </c>
      <c r="B118" s="29">
        <f>B100</f>
        <v>1</v>
      </c>
      <c r="C118" s="114" t="s">
        <v>4</v>
      </c>
      <c r="D118" s="115"/>
      <c r="E118" s="86"/>
      <c r="F118" s="87">
        <f>F107+F117</f>
        <v>1380</v>
      </c>
      <c r="G118" s="87">
        <f t="shared" ref="G118" si="44">G107+G117</f>
        <v>67.2</v>
      </c>
      <c r="H118" s="87">
        <f t="shared" ref="H118" si="45">H107+H117</f>
        <v>52.9</v>
      </c>
      <c r="I118" s="87">
        <f t="shared" ref="I118" si="46">I107+I117</f>
        <v>232.54999999999998</v>
      </c>
      <c r="J118" s="87">
        <f t="shared" ref="J118:L118" si="47">J107+J117</f>
        <v>1665.6</v>
      </c>
      <c r="K118" s="88"/>
      <c r="L118" s="87">
        <f t="shared" si="47"/>
        <v>264</v>
      </c>
    </row>
    <row r="119" spans="1:26" ht="15" x14ac:dyDescent="0.25">
      <c r="A119" s="14">
        <v>2</v>
      </c>
      <c r="B119" s="15">
        <v>2</v>
      </c>
      <c r="C119" s="22" t="s">
        <v>19</v>
      </c>
      <c r="D119" s="70" t="s">
        <v>20</v>
      </c>
      <c r="E119" s="71" t="s">
        <v>97</v>
      </c>
      <c r="F119" s="72" t="s">
        <v>141</v>
      </c>
      <c r="G119" s="72">
        <v>25.4</v>
      </c>
      <c r="H119" s="72">
        <v>14.4</v>
      </c>
      <c r="I119" s="72">
        <v>19.8</v>
      </c>
      <c r="J119" s="72">
        <v>310.5</v>
      </c>
      <c r="K119" s="73" t="s">
        <v>99</v>
      </c>
      <c r="L119" s="72">
        <v>71.94</v>
      </c>
    </row>
    <row r="120" spans="1:26" ht="15" x14ac:dyDescent="0.25">
      <c r="A120" s="14"/>
      <c r="B120" s="15"/>
      <c r="C120" s="11"/>
      <c r="D120" s="79" t="s">
        <v>21</v>
      </c>
      <c r="E120" s="62" t="s">
        <v>89</v>
      </c>
      <c r="F120" s="80">
        <v>200</v>
      </c>
      <c r="G120" s="80">
        <v>0</v>
      </c>
      <c r="H120" s="80">
        <v>0</v>
      </c>
      <c r="I120" s="80">
        <v>9.1</v>
      </c>
      <c r="J120" s="80">
        <v>37</v>
      </c>
      <c r="K120" s="64" t="s">
        <v>90</v>
      </c>
      <c r="L120" s="63">
        <v>3.6</v>
      </c>
    </row>
    <row r="121" spans="1:26" ht="15" x14ac:dyDescent="0.25">
      <c r="A121" s="14"/>
      <c r="B121" s="15"/>
      <c r="C121" s="11"/>
      <c r="D121" s="61" t="s">
        <v>124</v>
      </c>
      <c r="E121" s="62" t="s">
        <v>125</v>
      </c>
      <c r="F121" s="80">
        <v>30</v>
      </c>
      <c r="G121" s="80">
        <v>2.5</v>
      </c>
      <c r="H121" s="80">
        <v>0.3</v>
      </c>
      <c r="I121" s="80">
        <v>14.7</v>
      </c>
      <c r="J121" s="80">
        <v>72.599999999999994</v>
      </c>
      <c r="K121" s="81"/>
      <c r="L121" s="63">
        <v>5.36</v>
      </c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</row>
    <row r="122" spans="1:26" ht="15" x14ac:dyDescent="0.25">
      <c r="A122" s="14"/>
      <c r="B122" s="15"/>
      <c r="C122" s="11"/>
      <c r="D122" s="65"/>
      <c r="E122" s="62"/>
      <c r="F122" s="63"/>
      <c r="G122" s="63"/>
      <c r="H122" s="63"/>
      <c r="I122" s="63"/>
      <c r="J122" s="63"/>
      <c r="K122" s="64"/>
      <c r="L122" s="63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</row>
    <row r="123" spans="1:26" ht="15" x14ac:dyDescent="0.25">
      <c r="A123" s="14"/>
      <c r="B123" s="15"/>
      <c r="C123" s="11"/>
      <c r="D123" s="65"/>
      <c r="E123" s="62"/>
      <c r="F123" s="63"/>
      <c r="G123" s="63"/>
      <c r="H123" s="63"/>
      <c r="I123" s="63"/>
      <c r="J123" s="63"/>
      <c r="K123" s="64"/>
      <c r="L123" s="63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26" ht="15" x14ac:dyDescent="0.25">
      <c r="A124" s="16"/>
      <c r="B124" s="17"/>
      <c r="C124" s="8"/>
      <c r="D124" s="83" t="s">
        <v>30</v>
      </c>
      <c r="E124" s="84"/>
      <c r="F124" s="82">
        <f>SUM(F119:F123)</f>
        <v>230</v>
      </c>
      <c r="G124" s="82">
        <f>SUM(G119:G123)</f>
        <v>27.9</v>
      </c>
      <c r="H124" s="82">
        <f>SUM(H119:H123)</f>
        <v>14.700000000000001</v>
      </c>
      <c r="I124" s="82">
        <f>SUM(I119:I123)</f>
        <v>43.599999999999994</v>
      </c>
      <c r="J124" s="82">
        <f>SUM(J119:J123)</f>
        <v>420.1</v>
      </c>
      <c r="K124" s="85"/>
      <c r="L124" s="82">
        <f>SUM(L119:L123)</f>
        <v>80.899999999999991</v>
      </c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26" ht="15" x14ac:dyDescent="0.25">
      <c r="A125" s="13">
        <f>A119</f>
        <v>2</v>
      </c>
      <c r="B125" s="13">
        <f>B119</f>
        <v>2</v>
      </c>
      <c r="C125" s="60" t="s">
        <v>23</v>
      </c>
      <c r="D125" s="7" t="s">
        <v>24</v>
      </c>
      <c r="E125" s="49" t="s">
        <v>142</v>
      </c>
      <c r="F125" s="41">
        <v>200</v>
      </c>
      <c r="G125" s="63">
        <v>1.6</v>
      </c>
      <c r="H125" s="63">
        <v>5.6</v>
      </c>
      <c r="I125" s="63">
        <v>8.4</v>
      </c>
      <c r="J125" s="63">
        <v>91.2</v>
      </c>
      <c r="K125" s="64" t="s">
        <v>52</v>
      </c>
      <c r="L125" s="63">
        <v>35.92</v>
      </c>
      <c r="P125" s="100"/>
      <c r="Q125" s="101"/>
      <c r="R125" s="102"/>
      <c r="S125" s="102"/>
      <c r="T125" s="102"/>
      <c r="U125" s="102"/>
      <c r="V125" s="102"/>
      <c r="W125" s="103"/>
      <c r="X125" s="102"/>
      <c r="Y125" s="99"/>
      <c r="Z125" s="99"/>
    </row>
    <row r="126" spans="1:26" ht="15" x14ac:dyDescent="0.25">
      <c r="A126" s="14"/>
      <c r="B126" s="15"/>
      <c r="C126" s="69"/>
      <c r="D126" s="7" t="s">
        <v>25</v>
      </c>
      <c r="E126" s="49" t="s">
        <v>105</v>
      </c>
      <c r="F126" s="41">
        <v>90</v>
      </c>
      <c r="G126" s="41">
        <v>20</v>
      </c>
      <c r="H126" s="41">
        <v>19.600000000000001</v>
      </c>
      <c r="I126" s="41">
        <v>0.4</v>
      </c>
      <c r="J126" s="41">
        <v>258.3</v>
      </c>
      <c r="K126" s="53" t="s">
        <v>64</v>
      </c>
      <c r="L126" s="63">
        <v>101.8</v>
      </c>
      <c r="P126" s="100"/>
      <c r="Q126" s="101"/>
      <c r="R126" s="102"/>
      <c r="S126" s="102"/>
      <c r="T126" s="102"/>
      <c r="U126" s="102"/>
      <c r="V126" s="102"/>
      <c r="W126" s="103"/>
      <c r="X126" s="102"/>
      <c r="Y126" s="99"/>
      <c r="Z126" s="99"/>
    </row>
    <row r="127" spans="1:26" ht="15" x14ac:dyDescent="0.25">
      <c r="A127" s="14"/>
      <c r="B127" s="15"/>
      <c r="C127" s="69"/>
      <c r="D127" s="7" t="s">
        <v>26</v>
      </c>
      <c r="E127" s="49" t="s">
        <v>143</v>
      </c>
      <c r="F127" s="41">
        <v>150</v>
      </c>
      <c r="G127" s="41">
        <v>8.6</v>
      </c>
      <c r="H127" s="41">
        <v>6.8</v>
      </c>
      <c r="I127" s="41">
        <v>37.799999999999997</v>
      </c>
      <c r="J127" s="41">
        <v>247</v>
      </c>
      <c r="K127" s="53" t="s">
        <v>144</v>
      </c>
      <c r="L127" s="63">
        <v>10.19</v>
      </c>
      <c r="P127" s="100"/>
      <c r="Q127" s="101"/>
      <c r="R127" s="102"/>
      <c r="S127" s="102"/>
      <c r="T127" s="102"/>
      <c r="U127" s="102"/>
      <c r="V127" s="102"/>
      <c r="W127" s="103"/>
      <c r="X127" s="102"/>
      <c r="Y127" s="99"/>
      <c r="Z127" s="99"/>
    </row>
    <row r="128" spans="1:26" ht="15" x14ac:dyDescent="0.25">
      <c r="A128" s="14"/>
      <c r="B128" s="15"/>
      <c r="C128" s="69"/>
      <c r="D128" s="7" t="s">
        <v>27</v>
      </c>
      <c r="E128" s="49" t="s">
        <v>120</v>
      </c>
      <c r="F128" s="41">
        <v>200</v>
      </c>
      <c r="G128" s="41">
        <v>0.3</v>
      </c>
      <c r="H128" s="41">
        <v>0</v>
      </c>
      <c r="I128" s="41">
        <v>17.899999999999999</v>
      </c>
      <c r="J128" s="41">
        <v>73</v>
      </c>
      <c r="K128" s="53" t="s">
        <v>67</v>
      </c>
      <c r="L128" s="63">
        <v>12.38</v>
      </c>
      <c r="P128" s="100"/>
      <c r="Q128" s="101"/>
      <c r="R128" s="102"/>
      <c r="S128" s="102"/>
      <c r="T128" s="102"/>
      <c r="U128" s="102"/>
      <c r="V128" s="102"/>
      <c r="W128" s="103"/>
      <c r="X128" s="102"/>
      <c r="Y128" s="99"/>
      <c r="Z128" s="99"/>
    </row>
    <row r="129" spans="1:26" ht="15" x14ac:dyDescent="0.25">
      <c r="A129" s="14"/>
      <c r="B129" s="15"/>
      <c r="C129" s="69"/>
      <c r="D129" s="7" t="s">
        <v>28</v>
      </c>
      <c r="E129" s="49" t="s">
        <v>46</v>
      </c>
      <c r="F129" s="41">
        <v>55</v>
      </c>
      <c r="G129" s="41">
        <v>4.9000000000000004</v>
      </c>
      <c r="H129" s="41">
        <v>0.6</v>
      </c>
      <c r="I129" s="41">
        <v>29.3</v>
      </c>
      <c r="J129" s="41">
        <v>145.19999999999999</v>
      </c>
      <c r="K129" s="53"/>
      <c r="L129" s="63">
        <v>5.54</v>
      </c>
      <c r="P129" s="100"/>
      <c r="Q129" s="101"/>
      <c r="R129" s="102"/>
      <c r="S129" s="102"/>
      <c r="T129" s="102"/>
      <c r="U129" s="102"/>
      <c r="V129" s="102"/>
      <c r="W129" s="103"/>
      <c r="X129" s="102"/>
      <c r="Y129" s="99"/>
      <c r="Z129" s="99"/>
    </row>
    <row r="130" spans="1:26" ht="15" x14ac:dyDescent="0.25">
      <c r="A130" s="14"/>
      <c r="B130" s="15"/>
      <c r="C130" s="69"/>
      <c r="D130" s="7" t="s">
        <v>29</v>
      </c>
      <c r="E130" s="49" t="s">
        <v>47</v>
      </c>
      <c r="F130" s="41">
        <v>55</v>
      </c>
      <c r="G130" s="41">
        <v>5.0999999999999996</v>
      </c>
      <c r="H130" s="41">
        <v>2</v>
      </c>
      <c r="I130" s="41">
        <v>25.5</v>
      </c>
      <c r="J130" s="41">
        <v>155.4</v>
      </c>
      <c r="K130" s="50"/>
      <c r="L130" s="63">
        <v>5.1100000000000003</v>
      </c>
      <c r="P130" s="100"/>
      <c r="Q130" s="101"/>
      <c r="R130" s="102"/>
      <c r="S130" s="102"/>
      <c r="T130" s="102"/>
      <c r="U130" s="102"/>
      <c r="V130" s="102"/>
      <c r="W130" s="103"/>
      <c r="X130" s="102"/>
      <c r="Y130" s="99"/>
      <c r="Z130" s="99"/>
    </row>
    <row r="131" spans="1:26" ht="15" x14ac:dyDescent="0.25">
      <c r="A131" s="14"/>
      <c r="B131" s="15"/>
      <c r="C131" s="69"/>
      <c r="D131" s="7"/>
      <c r="E131" s="49"/>
      <c r="F131" s="41"/>
      <c r="G131" s="41"/>
      <c r="H131" s="41"/>
      <c r="I131" s="41"/>
      <c r="J131" s="41"/>
      <c r="K131" s="50"/>
      <c r="L131" s="63"/>
      <c r="P131" s="100"/>
      <c r="Q131" s="101"/>
      <c r="R131" s="102"/>
      <c r="S131" s="102"/>
      <c r="T131" s="102"/>
      <c r="U131" s="102"/>
      <c r="V131" s="102"/>
      <c r="W131" s="103"/>
      <c r="X131" s="102"/>
      <c r="Y131" s="99"/>
      <c r="Z131" s="99"/>
    </row>
    <row r="132" spans="1:26" ht="15" x14ac:dyDescent="0.25">
      <c r="A132" s="23"/>
      <c r="B132" s="15"/>
      <c r="C132" s="11"/>
      <c r="D132" s="7" t="s">
        <v>21</v>
      </c>
      <c r="E132" s="49" t="s">
        <v>89</v>
      </c>
      <c r="F132" s="80">
        <v>200</v>
      </c>
      <c r="G132" s="80">
        <v>0</v>
      </c>
      <c r="H132" s="80">
        <v>0</v>
      </c>
      <c r="I132" s="80">
        <v>9.1</v>
      </c>
      <c r="J132" s="80">
        <v>37</v>
      </c>
      <c r="K132" s="64" t="s">
        <v>90</v>
      </c>
      <c r="L132" s="41">
        <v>3.6</v>
      </c>
      <c r="S132" s="47"/>
    </row>
    <row r="133" spans="1:26" ht="15" x14ac:dyDescent="0.25">
      <c r="A133" s="14"/>
      <c r="B133" s="15"/>
      <c r="C133" s="11"/>
      <c r="D133" s="7" t="s">
        <v>124</v>
      </c>
      <c r="E133" s="49" t="s">
        <v>145</v>
      </c>
      <c r="F133" s="41">
        <v>60</v>
      </c>
      <c r="G133" s="41">
        <v>4.5999999999999996</v>
      </c>
      <c r="H133" s="41">
        <v>10.1</v>
      </c>
      <c r="I133" s="41">
        <v>50.3</v>
      </c>
      <c r="J133" s="41">
        <v>305.89999999999998</v>
      </c>
      <c r="K133" s="53"/>
      <c r="L133" s="63">
        <v>8.56</v>
      </c>
      <c r="P133" s="104"/>
      <c r="Q133" s="105"/>
      <c r="R133" s="106"/>
      <c r="S133" s="106"/>
      <c r="T133" s="106"/>
      <c r="U133" s="106"/>
      <c r="V133" s="106"/>
      <c r="W133" s="107"/>
      <c r="X133" s="102"/>
      <c r="Y133" s="99"/>
      <c r="Z133" s="99"/>
    </row>
    <row r="134" spans="1:26" ht="15" x14ac:dyDescent="0.25">
      <c r="A134" s="16"/>
      <c r="B134" s="17"/>
      <c r="C134" s="70"/>
      <c r="D134" s="83" t="s">
        <v>30</v>
      </c>
      <c r="E134" s="84"/>
      <c r="F134" s="82">
        <f>SUM(F125:F133)</f>
        <v>1010</v>
      </c>
      <c r="G134" s="82">
        <f t="shared" ref="G134:J134" si="48">SUM(G125:G133)</f>
        <v>45.100000000000009</v>
      </c>
      <c r="H134" s="82">
        <f t="shared" si="48"/>
        <v>44.7</v>
      </c>
      <c r="I134" s="82">
        <f t="shared" si="48"/>
        <v>178.7</v>
      </c>
      <c r="J134" s="82">
        <f t="shared" si="48"/>
        <v>1313</v>
      </c>
      <c r="K134" s="85"/>
      <c r="L134" s="82">
        <f t="shared" ref="L134" si="49">SUM(L125:L133)</f>
        <v>183.1</v>
      </c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ht="15" x14ac:dyDescent="0.2">
      <c r="A135" s="32">
        <f>A119</f>
        <v>2</v>
      </c>
      <c r="B135" s="32">
        <f>B119</f>
        <v>2</v>
      </c>
      <c r="C135" s="114" t="s">
        <v>4</v>
      </c>
      <c r="D135" s="115"/>
      <c r="E135" s="86"/>
      <c r="F135" s="87">
        <f>F124+F134</f>
        <v>1240</v>
      </c>
      <c r="G135" s="87">
        <f t="shared" ref="G135" si="50">G124+G134</f>
        <v>73</v>
      </c>
      <c r="H135" s="87">
        <f t="shared" ref="H135" si="51">H124+H134</f>
        <v>59.400000000000006</v>
      </c>
      <c r="I135" s="87">
        <f t="shared" ref="I135" si="52">I124+I134</f>
        <v>222.29999999999998</v>
      </c>
      <c r="J135" s="87">
        <f t="shared" ref="J135:L135" si="53">J124+J134</f>
        <v>1733.1</v>
      </c>
      <c r="K135" s="88"/>
      <c r="L135" s="87">
        <f t="shared" si="53"/>
        <v>264</v>
      </c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ht="15" x14ac:dyDescent="0.25">
      <c r="A136" s="20">
        <v>2</v>
      </c>
      <c r="B136" s="21">
        <v>3</v>
      </c>
      <c r="C136" s="22" t="s">
        <v>19</v>
      </c>
      <c r="D136" s="5" t="s">
        <v>20</v>
      </c>
      <c r="E136" s="55" t="s">
        <v>102</v>
      </c>
      <c r="F136" s="39">
        <v>200</v>
      </c>
      <c r="G136" s="39">
        <v>3.4</v>
      </c>
      <c r="H136" s="39">
        <v>3.7</v>
      </c>
      <c r="I136" s="39">
        <v>12</v>
      </c>
      <c r="J136" s="39">
        <v>164.4</v>
      </c>
      <c r="K136" s="48" t="s">
        <v>103</v>
      </c>
      <c r="L136" s="72">
        <v>18.55</v>
      </c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t="15" x14ac:dyDescent="0.25">
      <c r="A137" s="23"/>
      <c r="B137" s="15"/>
      <c r="C137" s="11"/>
      <c r="D137" s="66" t="s">
        <v>121</v>
      </c>
      <c r="E137" s="49" t="s">
        <v>40</v>
      </c>
      <c r="F137" s="41">
        <v>15</v>
      </c>
      <c r="G137" s="41">
        <v>5.2</v>
      </c>
      <c r="H137" s="41">
        <v>5.3</v>
      </c>
      <c r="I137" s="41">
        <v>0</v>
      </c>
      <c r="J137" s="41">
        <v>67</v>
      </c>
      <c r="K137" s="53"/>
      <c r="L137" s="63">
        <v>15.84</v>
      </c>
    </row>
    <row r="138" spans="1:26" ht="15" x14ac:dyDescent="0.25">
      <c r="A138" s="23"/>
      <c r="B138" s="15"/>
      <c r="C138" s="11"/>
      <c r="D138" s="7" t="s">
        <v>21</v>
      </c>
      <c r="E138" s="49" t="s">
        <v>61</v>
      </c>
      <c r="F138" s="54" t="s">
        <v>58</v>
      </c>
      <c r="G138" s="41">
        <v>0.1</v>
      </c>
      <c r="H138" s="41">
        <v>0</v>
      </c>
      <c r="I138" s="41">
        <v>9.1999999999999993</v>
      </c>
      <c r="J138" s="41">
        <v>37</v>
      </c>
      <c r="K138" s="53" t="s">
        <v>62</v>
      </c>
      <c r="L138" s="63">
        <v>6.2</v>
      </c>
    </row>
    <row r="139" spans="1:26" ht="15" x14ac:dyDescent="0.25">
      <c r="A139" s="14"/>
      <c r="B139" s="15"/>
      <c r="C139" s="11"/>
      <c r="D139" s="61" t="s">
        <v>124</v>
      </c>
      <c r="E139" s="62" t="s">
        <v>125</v>
      </c>
      <c r="F139" s="80">
        <v>30</v>
      </c>
      <c r="G139" s="80">
        <v>2.5</v>
      </c>
      <c r="H139" s="80">
        <v>0.3</v>
      </c>
      <c r="I139" s="80">
        <v>14.7</v>
      </c>
      <c r="J139" s="80">
        <v>72.599999999999994</v>
      </c>
      <c r="K139" s="81"/>
      <c r="L139" s="63">
        <v>5.36</v>
      </c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t="15" x14ac:dyDescent="0.25">
      <c r="A140" s="23"/>
      <c r="B140" s="15"/>
      <c r="C140" s="11"/>
      <c r="D140" s="6"/>
      <c r="E140" s="49"/>
      <c r="F140" s="41"/>
      <c r="G140" s="41"/>
      <c r="H140" s="41"/>
      <c r="I140" s="41"/>
      <c r="J140" s="41"/>
      <c r="K140" s="50"/>
      <c r="L140" s="57"/>
    </row>
    <row r="141" spans="1:26" ht="15" x14ac:dyDescent="0.25">
      <c r="A141" s="23"/>
      <c r="B141" s="15"/>
      <c r="C141" s="11"/>
      <c r="D141" s="6"/>
      <c r="E141" s="40"/>
      <c r="F141" s="41"/>
      <c r="G141" s="41"/>
      <c r="H141" s="41"/>
      <c r="I141" s="41"/>
      <c r="J141" s="41"/>
      <c r="K141" s="50"/>
      <c r="L141" s="57"/>
    </row>
    <row r="142" spans="1:26" ht="15" x14ac:dyDescent="0.25">
      <c r="A142" s="24"/>
      <c r="B142" s="17"/>
      <c r="C142" s="8"/>
      <c r="D142" s="18" t="s">
        <v>30</v>
      </c>
      <c r="E142" s="9"/>
      <c r="F142" s="19">
        <f>SUM(F136:F141)</f>
        <v>245</v>
      </c>
      <c r="G142" s="19">
        <f>SUM(G136:G141)</f>
        <v>11.2</v>
      </c>
      <c r="H142" s="19">
        <f>SUM(H136:H141)</f>
        <v>9.3000000000000007</v>
      </c>
      <c r="I142" s="19">
        <f>SUM(I136:I141)</f>
        <v>35.9</v>
      </c>
      <c r="J142" s="19">
        <f>SUM(J136:J141)</f>
        <v>341</v>
      </c>
      <c r="K142" s="51"/>
      <c r="L142" s="82">
        <f>SUM(L136:L141)</f>
        <v>45.95</v>
      </c>
    </row>
    <row r="143" spans="1:26" ht="15" x14ac:dyDescent="0.25">
      <c r="A143" s="25">
        <f>A136</f>
        <v>2</v>
      </c>
      <c r="B143" s="13">
        <f>B136</f>
        <v>3</v>
      </c>
      <c r="C143" s="108" t="s">
        <v>23</v>
      </c>
      <c r="D143" s="61" t="s">
        <v>24</v>
      </c>
      <c r="E143" s="49" t="s">
        <v>104</v>
      </c>
      <c r="F143" s="41">
        <v>200</v>
      </c>
      <c r="G143" s="41">
        <v>1.8</v>
      </c>
      <c r="H143" s="41">
        <v>4.7</v>
      </c>
      <c r="I143" s="41">
        <v>10.4</v>
      </c>
      <c r="J143" s="41">
        <v>91.2</v>
      </c>
      <c r="K143" s="53" t="s">
        <v>75</v>
      </c>
      <c r="L143" s="63">
        <v>39.380000000000003</v>
      </c>
    </row>
    <row r="144" spans="1:26" ht="15" x14ac:dyDescent="0.25">
      <c r="A144" s="23"/>
      <c r="B144" s="15"/>
      <c r="C144" s="11"/>
      <c r="D144" s="61" t="s">
        <v>25</v>
      </c>
      <c r="E144" s="62" t="s">
        <v>101</v>
      </c>
      <c r="F144" s="63">
        <v>90</v>
      </c>
      <c r="G144" s="63">
        <v>12.3</v>
      </c>
      <c r="H144" s="63">
        <v>1.8</v>
      </c>
      <c r="I144" s="63">
        <v>7.2</v>
      </c>
      <c r="J144" s="63">
        <v>94.5</v>
      </c>
      <c r="K144" s="64" t="s">
        <v>76</v>
      </c>
      <c r="L144" s="63">
        <v>78.53</v>
      </c>
    </row>
    <row r="145" spans="1:12" ht="15" x14ac:dyDescent="0.25">
      <c r="A145" s="23"/>
      <c r="B145" s="15"/>
      <c r="C145" s="11"/>
      <c r="D145" s="61" t="s">
        <v>26</v>
      </c>
      <c r="E145" s="62" t="s">
        <v>65</v>
      </c>
      <c r="F145" s="41">
        <v>150</v>
      </c>
      <c r="G145" s="41">
        <v>3.1</v>
      </c>
      <c r="H145" s="41">
        <v>4.2</v>
      </c>
      <c r="I145" s="41">
        <v>20.6</v>
      </c>
      <c r="J145" s="41">
        <v>133</v>
      </c>
      <c r="K145" s="53" t="s">
        <v>66</v>
      </c>
      <c r="L145" s="41">
        <v>48.53</v>
      </c>
    </row>
    <row r="146" spans="1:12" ht="15" x14ac:dyDescent="0.25">
      <c r="A146" s="23"/>
      <c r="B146" s="15"/>
      <c r="C146" s="11"/>
      <c r="D146" s="61" t="s">
        <v>27</v>
      </c>
      <c r="E146" s="62" t="s">
        <v>128</v>
      </c>
      <c r="F146" s="63">
        <v>200</v>
      </c>
      <c r="G146" s="63">
        <v>0</v>
      </c>
      <c r="H146" s="63">
        <v>0</v>
      </c>
      <c r="I146" s="63">
        <v>34</v>
      </c>
      <c r="J146" s="63">
        <v>96</v>
      </c>
      <c r="K146" s="64" t="s">
        <v>126</v>
      </c>
      <c r="L146" s="63">
        <v>12.16</v>
      </c>
    </row>
    <row r="147" spans="1:12" ht="15" x14ac:dyDescent="0.25">
      <c r="A147" s="23"/>
      <c r="B147" s="15"/>
      <c r="C147" s="11"/>
      <c r="D147" s="61" t="s">
        <v>28</v>
      </c>
      <c r="E147" s="62" t="s">
        <v>46</v>
      </c>
      <c r="F147" s="63">
        <v>55</v>
      </c>
      <c r="G147" s="63">
        <v>4.9000000000000004</v>
      </c>
      <c r="H147" s="63">
        <v>0.6</v>
      </c>
      <c r="I147" s="63">
        <v>29.3</v>
      </c>
      <c r="J147" s="63">
        <v>145.19999999999999</v>
      </c>
      <c r="K147" s="64"/>
      <c r="L147" s="63">
        <v>5.54</v>
      </c>
    </row>
    <row r="148" spans="1:12" ht="15" x14ac:dyDescent="0.25">
      <c r="A148" s="23"/>
      <c r="B148" s="15"/>
      <c r="C148" s="11"/>
      <c r="D148" s="61" t="s">
        <v>29</v>
      </c>
      <c r="E148" s="62" t="s">
        <v>47</v>
      </c>
      <c r="F148" s="63">
        <v>55</v>
      </c>
      <c r="G148" s="63">
        <v>5.0999999999999996</v>
      </c>
      <c r="H148" s="63">
        <v>2</v>
      </c>
      <c r="I148" s="63">
        <v>25.5</v>
      </c>
      <c r="J148" s="63">
        <v>155.4</v>
      </c>
      <c r="K148" s="64"/>
      <c r="L148" s="63">
        <v>5.1100000000000003</v>
      </c>
    </row>
    <row r="149" spans="1:12" ht="15" x14ac:dyDescent="0.25">
      <c r="A149" s="23"/>
      <c r="B149" s="15"/>
      <c r="C149" s="11"/>
      <c r="D149" s="7" t="s">
        <v>21</v>
      </c>
      <c r="E149" s="49" t="s">
        <v>89</v>
      </c>
      <c r="F149" s="80">
        <v>200</v>
      </c>
      <c r="G149" s="80">
        <v>0</v>
      </c>
      <c r="H149" s="80">
        <v>0</v>
      </c>
      <c r="I149" s="80">
        <v>9.1</v>
      </c>
      <c r="J149" s="80">
        <v>37</v>
      </c>
      <c r="K149" s="64" t="s">
        <v>90</v>
      </c>
      <c r="L149" s="41">
        <v>3.6</v>
      </c>
    </row>
    <row r="150" spans="1:12" ht="15" x14ac:dyDescent="0.25">
      <c r="A150" s="23"/>
      <c r="B150" s="15"/>
      <c r="C150" s="11"/>
      <c r="D150" s="7" t="s">
        <v>124</v>
      </c>
      <c r="E150" s="40" t="s">
        <v>140</v>
      </c>
      <c r="F150" s="41">
        <v>70</v>
      </c>
      <c r="G150" s="41">
        <v>2.8</v>
      </c>
      <c r="H150" s="41">
        <v>8</v>
      </c>
      <c r="I150" s="41">
        <v>24</v>
      </c>
      <c r="J150" s="41">
        <v>443</v>
      </c>
      <c r="K150" s="50"/>
      <c r="L150" s="41">
        <v>25.2</v>
      </c>
    </row>
    <row r="151" spans="1:12" ht="15" x14ac:dyDescent="0.25">
      <c r="A151" s="23"/>
      <c r="B151" s="15"/>
      <c r="C151" s="11"/>
      <c r="D151" s="6"/>
      <c r="E151" s="49"/>
      <c r="F151" s="41"/>
      <c r="G151" s="41"/>
      <c r="H151" s="41"/>
      <c r="I151" s="41"/>
      <c r="J151" s="41"/>
      <c r="K151" s="53"/>
      <c r="L151" s="63"/>
    </row>
    <row r="152" spans="1:12" ht="15" x14ac:dyDescent="0.25">
      <c r="A152" s="24"/>
      <c r="B152" s="17"/>
      <c r="C152" s="8"/>
      <c r="D152" s="18" t="s">
        <v>30</v>
      </c>
      <c r="E152" s="9"/>
      <c r="F152" s="19">
        <f>SUM(F143:F151)</f>
        <v>1020</v>
      </c>
      <c r="G152" s="19">
        <f>SUM(G143:G151)</f>
        <v>30.000000000000004</v>
      </c>
      <c r="H152" s="19">
        <f>SUM(H143:H151)</f>
        <v>21.299999999999997</v>
      </c>
      <c r="I152" s="19">
        <f>SUM(I143:I151)</f>
        <v>160.1</v>
      </c>
      <c r="J152" s="19">
        <f>SUM(J143:J151)</f>
        <v>1195.3</v>
      </c>
      <c r="K152" s="51"/>
      <c r="L152" s="82">
        <f>SUM(L143:L151)</f>
        <v>218.04999999999998</v>
      </c>
    </row>
    <row r="153" spans="1:12" ht="15" x14ac:dyDescent="0.2">
      <c r="A153" s="28">
        <f>A136</f>
        <v>2</v>
      </c>
      <c r="B153" s="29">
        <f>B136</f>
        <v>3</v>
      </c>
      <c r="C153" s="109" t="s">
        <v>4</v>
      </c>
      <c r="D153" s="110"/>
      <c r="E153" s="30"/>
      <c r="F153" s="31">
        <f>F142+F152</f>
        <v>1265</v>
      </c>
      <c r="G153" s="31">
        <f t="shared" ref="G153" si="54">G142+G152</f>
        <v>41.2</v>
      </c>
      <c r="H153" s="31">
        <f t="shared" ref="H153" si="55">H142+H152</f>
        <v>30.599999999999998</v>
      </c>
      <c r="I153" s="31">
        <f t="shared" ref="I153" si="56">I142+I152</f>
        <v>196</v>
      </c>
      <c r="J153" s="31">
        <f t="shared" ref="J153:L153" si="57">J142+J152</f>
        <v>1536.3</v>
      </c>
      <c r="K153" s="52"/>
      <c r="L153" s="87">
        <f t="shared" si="57"/>
        <v>264</v>
      </c>
    </row>
    <row r="154" spans="1:12" ht="15" x14ac:dyDescent="0.25">
      <c r="A154" s="20">
        <v>2</v>
      </c>
      <c r="B154" s="21">
        <v>4</v>
      </c>
      <c r="C154" s="22" t="s">
        <v>19</v>
      </c>
      <c r="D154" s="5" t="s">
        <v>20</v>
      </c>
      <c r="E154" s="38" t="s">
        <v>56</v>
      </c>
      <c r="F154" s="39">
        <v>150</v>
      </c>
      <c r="G154" s="39">
        <v>4.9000000000000004</v>
      </c>
      <c r="H154" s="39">
        <v>4.5</v>
      </c>
      <c r="I154" s="39">
        <v>23.4</v>
      </c>
      <c r="J154" s="39">
        <v>154</v>
      </c>
      <c r="K154" s="48" t="s">
        <v>57</v>
      </c>
      <c r="L154" s="72">
        <v>19.3</v>
      </c>
    </row>
    <row r="155" spans="1:12" ht="15" x14ac:dyDescent="0.25">
      <c r="A155" s="23"/>
      <c r="B155" s="15"/>
      <c r="C155" s="11"/>
      <c r="D155" s="7" t="s">
        <v>21</v>
      </c>
      <c r="E155" s="49" t="s">
        <v>106</v>
      </c>
      <c r="F155" s="41">
        <v>200</v>
      </c>
      <c r="G155" s="41">
        <v>1.4</v>
      </c>
      <c r="H155" s="41">
        <v>1.4</v>
      </c>
      <c r="I155" s="41">
        <v>11.2</v>
      </c>
      <c r="J155" s="41">
        <v>103</v>
      </c>
      <c r="K155" s="53" t="s">
        <v>62</v>
      </c>
      <c r="L155" s="63">
        <v>8.06</v>
      </c>
    </row>
    <row r="156" spans="1:12" ht="15" x14ac:dyDescent="0.25">
      <c r="A156" s="23"/>
      <c r="B156" s="15"/>
      <c r="C156" s="11"/>
      <c r="D156" s="7" t="s">
        <v>124</v>
      </c>
      <c r="E156" s="49" t="s">
        <v>125</v>
      </c>
      <c r="F156" s="41">
        <v>30</v>
      </c>
      <c r="G156" s="41">
        <v>2.5</v>
      </c>
      <c r="H156" s="41">
        <v>0.3</v>
      </c>
      <c r="I156" s="41">
        <v>14.7</v>
      </c>
      <c r="J156" s="41">
        <v>72.599999999999994</v>
      </c>
      <c r="K156" s="50"/>
      <c r="L156" s="63">
        <v>5.36</v>
      </c>
    </row>
    <row r="157" spans="1:12" ht="15" x14ac:dyDescent="0.25">
      <c r="A157" s="23"/>
      <c r="B157" s="15"/>
      <c r="C157" s="11"/>
      <c r="D157" s="6"/>
      <c r="E157" s="49"/>
      <c r="F157" s="41"/>
      <c r="G157" s="41"/>
      <c r="H157" s="41"/>
      <c r="I157" s="41"/>
      <c r="J157" s="41"/>
      <c r="K157" s="53"/>
      <c r="L157" s="63"/>
    </row>
    <row r="158" spans="1:12" ht="15" x14ac:dyDescent="0.25">
      <c r="A158" s="23"/>
      <c r="B158" s="15"/>
      <c r="C158" s="11"/>
      <c r="D158" s="6"/>
      <c r="E158" s="40"/>
      <c r="F158" s="41"/>
      <c r="G158" s="41"/>
      <c r="H158" s="41"/>
      <c r="I158" s="41"/>
      <c r="J158" s="41"/>
      <c r="K158" s="50"/>
      <c r="L158" s="63"/>
    </row>
    <row r="159" spans="1:12" ht="15" x14ac:dyDescent="0.25">
      <c r="A159" s="24"/>
      <c r="B159" s="17"/>
      <c r="C159" s="8"/>
      <c r="D159" s="18" t="s">
        <v>30</v>
      </c>
      <c r="E159" s="9"/>
      <c r="F159" s="19">
        <f>SUM(F154:F158)</f>
        <v>380</v>
      </c>
      <c r="G159" s="19">
        <f>SUM(G154:G158)</f>
        <v>8.8000000000000007</v>
      </c>
      <c r="H159" s="19">
        <f>SUM(H154:H158)</f>
        <v>6.2</v>
      </c>
      <c r="I159" s="19">
        <f>SUM(I154:I158)</f>
        <v>49.3</v>
      </c>
      <c r="J159" s="19">
        <f>SUM(J154:J158)</f>
        <v>329.6</v>
      </c>
      <c r="K159" s="51"/>
      <c r="L159" s="82">
        <f>SUM(L154:L158)</f>
        <v>32.72</v>
      </c>
    </row>
    <row r="160" spans="1:12" ht="15" x14ac:dyDescent="0.25">
      <c r="A160" s="25">
        <f>A154</f>
        <v>2</v>
      </c>
      <c r="B160" s="13">
        <f>B154</f>
        <v>4</v>
      </c>
      <c r="C160" s="10" t="s">
        <v>23</v>
      </c>
      <c r="D160" s="7" t="s">
        <v>24</v>
      </c>
      <c r="E160" s="49" t="s">
        <v>107</v>
      </c>
      <c r="F160" s="41">
        <v>200</v>
      </c>
      <c r="G160" s="41">
        <v>1.9</v>
      </c>
      <c r="H160" s="41">
        <v>4.8</v>
      </c>
      <c r="I160" s="41">
        <v>10.199999999999999</v>
      </c>
      <c r="J160" s="41">
        <v>115.2</v>
      </c>
      <c r="K160" s="53" t="s">
        <v>108</v>
      </c>
      <c r="L160" s="63">
        <v>36.770000000000003</v>
      </c>
    </row>
    <row r="161" spans="1:19" ht="15" x14ac:dyDescent="0.25">
      <c r="A161" s="23"/>
      <c r="B161" s="15"/>
      <c r="C161" s="11"/>
      <c r="D161" s="7" t="s">
        <v>25</v>
      </c>
      <c r="E161" s="49" t="s">
        <v>109</v>
      </c>
      <c r="F161" s="41">
        <v>90</v>
      </c>
      <c r="G161" s="41">
        <v>12.8</v>
      </c>
      <c r="H161" s="41">
        <v>12.5</v>
      </c>
      <c r="I161" s="41">
        <v>5.8</v>
      </c>
      <c r="J161" s="41">
        <v>186.3</v>
      </c>
      <c r="K161" s="53" t="s">
        <v>83</v>
      </c>
      <c r="L161" s="63">
        <v>105.76</v>
      </c>
    </row>
    <row r="162" spans="1:19" ht="15" x14ac:dyDescent="0.25">
      <c r="A162" s="23"/>
      <c r="B162" s="15"/>
      <c r="C162" s="11"/>
      <c r="D162" s="7" t="s">
        <v>26</v>
      </c>
      <c r="E162" s="49" t="s">
        <v>133</v>
      </c>
      <c r="F162" s="41">
        <v>150</v>
      </c>
      <c r="G162" s="41">
        <v>3.1</v>
      </c>
      <c r="H162" s="41">
        <v>4.2</v>
      </c>
      <c r="I162" s="41">
        <v>20.6</v>
      </c>
      <c r="J162" s="41">
        <v>133</v>
      </c>
      <c r="K162" s="53" t="s">
        <v>66</v>
      </c>
      <c r="L162" s="63">
        <v>32.94</v>
      </c>
    </row>
    <row r="163" spans="1:19" ht="15" x14ac:dyDescent="0.25">
      <c r="A163" s="23"/>
      <c r="B163" s="15"/>
      <c r="C163" s="11"/>
      <c r="D163" s="7" t="s">
        <v>27</v>
      </c>
      <c r="E163" s="49" t="s">
        <v>128</v>
      </c>
      <c r="F163" s="41">
        <v>200</v>
      </c>
      <c r="G163" s="41">
        <v>0</v>
      </c>
      <c r="H163" s="41">
        <v>0</v>
      </c>
      <c r="I163" s="41">
        <v>34</v>
      </c>
      <c r="J163" s="41">
        <v>96</v>
      </c>
      <c r="K163" s="50"/>
      <c r="L163" s="63">
        <v>11.1</v>
      </c>
    </row>
    <row r="164" spans="1:19" ht="15" x14ac:dyDescent="0.25">
      <c r="A164" s="23"/>
      <c r="B164" s="15"/>
      <c r="C164" s="11"/>
      <c r="D164" s="7" t="s">
        <v>28</v>
      </c>
      <c r="E164" s="49" t="s">
        <v>46</v>
      </c>
      <c r="F164" s="41">
        <v>55</v>
      </c>
      <c r="G164" s="41">
        <v>4.9000000000000004</v>
      </c>
      <c r="H164" s="41">
        <v>0.6</v>
      </c>
      <c r="I164" s="41">
        <v>29.3</v>
      </c>
      <c r="J164" s="41">
        <v>145.19999999999999</v>
      </c>
      <c r="K164" s="50"/>
      <c r="L164" s="63">
        <v>5.54</v>
      </c>
    </row>
    <row r="165" spans="1:19" ht="15" x14ac:dyDescent="0.25">
      <c r="A165" s="23"/>
      <c r="B165" s="15"/>
      <c r="C165" s="11"/>
      <c r="D165" s="7" t="s">
        <v>29</v>
      </c>
      <c r="E165" s="49" t="s">
        <v>47</v>
      </c>
      <c r="F165" s="41">
        <v>55</v>
      </c>
      <c r="G165" s="41">
        <v>5.0999999999999996</v>
      </c>
      <c r="H165" s="41">
        <v>2</v>
      </c>
      <c r="I165" s="41">
        <v>25.5</v>
      </c>
      <c r="J165" s="41">
        <v>155.4</v>
      </c>
      <c r="K165" s="50"/>
      <c r="L165" s="63">
        <v>5.1100000000000003</v>
      </c>
    </row>
    <row r="166" spans="1:19" ht="15" x14ac:dyDescent="0.25">
      <c r="A166" s="23"/>
      <c r="B166" s="15"/>
      <c r="C166" s="11"/>
      <c r="D166" s="6" t="s">
        <v>132</v>
      </c>
      <c r="E166" s="49" t="s">
        <v>78</v>
      </c>
      <c r="F166" s="41">
        <v>50</v>
      </c>
      <c r="G166" s="41">
        <v>1.5</v>
      </c>
      <c r="H166" s="41">
        <v>4.4000000000000004</v>
      </c>
      <c r="I166" s="41">
        <v>4.9000000000000004</v>
      </c>
      <c r="J166" s="41">
        <v>65</v>
      </c>
      <c r="K166" s="50" t="s">
        <v>79</v>
      </c>
      <c r="L166" s="63">
        <v>11.18</v>
      </c>
    </row>
    <row r="167" spans="1:19" ht="15" x14ac:dyDescent="0.25">
      <c r="A167" s="23"/>
      <c r="B167" s="15"/>
      <c r="C167" s="11"/>
      <c r="D167" s="7" t="s">
        <v>21</v>
      </c>
      <c r="E167" s="49" t="s">
        <v>89</v>
      </c>
      <c r="F167" s="80">
        <v>200</v>
      </c>
      <c r="G167" s="80">
        <v>0</v>
      </c>
      <c r="H167" s="80">
        <v>0</v>
      </c>
      <c r="I167" s="80">
        <v>9.1</v>
      </c>
      <c r="J167" s="80">
        <v>37</v>
      </c>
      <c r="K167" s="64" t="s">
        <v>90</v>
      </c>
      <c r="L167" s="41">
        <v>3.6</v>
      </c>
      <c r="S167" s="47"/>
    </row>
    <row r="168" spans="1:19" ht="15" x14ac:dyDescent="0.25">
      <c r="A168" s="23"/>
      <c r="B168" s="15"/>
      <c r="C168" s="11"/>
      <c r="D168" s="7" t="s">
        <v>124</v>
      </c>
      <c r="E168" s="49" t="s">
        <v>135</v>
      </c>
      <c r="F168" s="41">
        <v>50</v>
      </c>
      <c r="G168" s="41">
        <v>2.7</v>
      </c>
      <c r="H168" s="41">
        <v>10.8</v>
      </c>
      <c r="I168" s="41">
        <v>18.75</v>
      </c>
      <c r="J168" s="41">
        <v>184</v>
      </c>
      <c r="K168" s="50"/>
      <c r="L168" s="41">
        <v>19.28</v>
      </c>
    </row>
    <row r="169" spans="1:19" ht="15" x14ac:dyDescent="0.25">
      <c r="A169" s="24"/>
      <c r="B169" s="17"/>
      <c r="C169" s="8"/>
      <c r="D169" s="18" t="s">
        <v>30</v>
      </c>
      <c r="E169" s="9"/>
      <c r="F169" s="19">
        <f>SUM(F160:F168)</f>
        <v>1050</v>
      </c>
      <c r="G169" s="19">
        <f t="shared" ref="G169:J169" si="58">SUM(G160:G168)</f>
        <v>32.000000000000007</v>
      </c>
      <c r="H169" s="19">
        <f t="shared" si="58"/>
        <v>39.299999999999997</v>
      </c>
      <c r="I169" s="19">
        <f t="shared" si="58"/>
        <v>158.14999999999998</v>
      </c>
      <c r="J169" s="19">
        <f t="shared" si="58"/>
        <v>1117.0999999999999</v>
      </c>
      <c r="K169" s="51"/>
      <c r="L169" s="82">
        <f t="shared" ref="L169" si="59">SUM(L160:L168)</f>
        <v>231.28</v>
      </c>
    </row>
    <row r="170" spans="1:19" ht="15" x14ac:dyDescent="0.2">
      <c r="A170" s="28">
        <f>A154</f>
        <v>2</v>
      </c>
      <c r="B170" s="29">
        <f>B154</f>
        <v>4</v>
      </c>
      <c r="C170" s="109" t="s">
        <v>4</v>
      </c>
      <c r="D170" s="110"/>
      <c r="E170" s="30"/>
      <c r="F170" s="31">
        <f>F159+F169</f>
        <v>1430</v>
      </c>
      <c r="G170" s="31">
        <f t="shared" ref="G170" si="60">G159+G169</f>
        <v>40.800000000000011</v>
      </c>
      <c r="H170" s="31">
        <f t="shared" ref="H170" si="61">H159+H169</f>
        <v>45.5</v>
      </c>
      <c r="I170" s="31">
        <f t="shared" ref="I170" si="62">I159+I169</f>
        <v>207.45</v>
      </c>
      <c r="J170" s="31">
        <f t="shared" ref="J170:L170" si="63">J159+J169</f>
        <v>1446.6999999999998</v>
      </c>
      <c r="K170" s="52"/>
      <c r="L170" s="87">
        <f t="shared" si="63"/>
        <v>264</v>
      </c>
    </row>
    <row r="171" spans="1:19" ht="15" x14ac:dyDescent="0.25">
      <c r="A171" s="20">
        <v>2</v>
      </c>
      <c r="B171" s="21">
        <v>5</v>
      </c>
      <c r="C171" s="22" t="s">
        <v>19</v>
      </c>
      <c r="D171" s="5" t="s">
        <v>20</v>
      </c>
      <c r="E171" s="55" t="s">
        <v>110</v>
      </c>
      <c r="F171" s="39">
        <v>150</v>
      </c>
      <c r="G171" s="39">
        <v>9.9</v>
      </c>
      <c r="H171" s="39">
        <v>6.9</v>
      </c>
      <c r="I171" s="39">
        <v>6.4</v>
      </c>
      <c r="J171" s="39">
        <v>167.5</v>
      </c>
      <c r="K171" s="48" t="s">
        <v>111</v>
      </c>
      <c r="L171" s="72">
        <v>60.73</v>
      </c>
    </row>
    <row r="172" spans="1:19" ht="15" x14ac:dyDescent="0.25">
      <c r="A172" s="23"/>
      <c r="B172" s="15"/>
      <c r="C172" s="11"/>
      <c r="D172" s="7" t="s">
        <v>21</v>
      </c>
      <c r="E172" s="49" t="s">
        <v>72</v>
      </c>
      <c r="F172" s="41">
        <v>200</v>
      </c>
      <c r="G172" s="41">
        <v>3</v>
      </c>
      <c r="H172" s="41">
        <v>2.9</v>
      </c>
      <c r="I172" s="41">
        <v>13.4</v>
      </c>
      <c r="J172" s="41">
        <v>91</v>
      </c>
      <c r="K172" s="53" t="s">
        <v>50</v>
      </c>
      <c r="L172" s="63">
        <v>16.13</v>
      </c>
    </row>
    <row r="173" spans="1:19" ht="15" x14ac:dyDescent="0.25">
      <c r="A173" s="23"/>
      <c r="B173" s="15"/>
      <c r="C173" s="11"/>
      <c r="D173" s="7" t="s">
        <v>124</v>
      </c>
      <c r="E173" s="49" t="s">
        <v>125</v>
      </c>
      <c r="F173" s="41">
        <v>30</v>
      </c>
      <c r="G173" s="41">
        <v>2.5</v>
      </c>
      <c r="H173" s="41">
        <v>0.3</v>
      </c>
      <c r="I173" s="41">
        <v>14.7</v>
      </c>
      <c r="J173" s="41">
        <v>72.599999999999994</v>
      </c>
      <c r="K173" s="50"/>
      <c r="L173" s="63">
        <v>5.36</v>
      </c>
    </row>
    <row r="174" spans="1:19" ht="15" x14ac:dyDescent="0.25">
      <c r="A174" s="23"/>
      <c r="B174" s="15"/>
      <c r="C174" s="11"/>
      <c r="D174" s="7"/>
      <c r="E174" s="40"/>
      <c r="F174" s="41"/>
      <c r="G174" s="41"/>
      <c r="H174" s="41"/>
      <c r="I174" s="41"/>
      <c r="J174" s="41"/>
      <c r="K174" s="50"/>
      <c r="L174" s="63"/>
    </row>
    <row r="175" spans="1:19" ht="15" x14ac:dyDescent="0.25">
      <c r="A175" s="23"/>
      <c r="B175" s="15"/>
      <c r="C175" s="11"/>
      <c r="D175" s="6"/>
      <c r="E175" s="40"/>
      <c r="F175" s="41"/>
      <c r="G175" s="41"/>
      <c r="H175" s="41"/>
      <c r="I175" s="41"/>
      <c r="J175" s="41"/>
      <c r="K175" s="50"/>
      <c r="L175" s="63"/>
    </row>
    <row r="176" spans="1:19" ht="15" x14ac:dyDescent="0.25">
      <c r="A176" s="23"/>
      <c r="B176" s="15"/>
      <c r="C176" s="11"/>
      <c r="D176" s="6"/>
      <c r="E176" s="40"/>
      <c r="F176" s="41"/>
      <c r="G176" s="41"/>
      <c r="H176" s="41"/>
      <c r="I176" s="41"/>
      <c r="J176" s="41"/>
      <c r="K176" s="50"/>
      <c r="L176" s="63"/>
    </row>
    <row r="177" spans="1:12" ht="15.75" customHeight="1" x14ac:dyDescent="0.25">
      <c r="A177" s="24"/>
      <c r="B177" s="17"/>
      <c r="C177" s="8"/>
      <c r="D177" s="18" t="s">
        <v>30</v>
      </c>
      <c r="E177" s="9"/>
      <c r="F177" s="19">
        <f>SUM(F171:F176)</f>
        <v>380</v>
      </c>
      <c r="G177" s="19">
        <f>SUM(G171:G176)</f>
        <v>15.4</v>
      </c>
      <c r="H177" s="19">
        <f>SUM(H171:H176)</f>
        <v>10.100000000000001</v>
      </c>
      <c r="I177" s="19">
        <f>SUM(I171:I176)</f>
        <v>34.5</v>
      </c>
      <c r="J177" s="19">
        <f>SUM(J171:J176)</f>
        <v>331.1</v>
      </c>
      <c r="K177" s="51"/>
      <c r="L177" s="82">
        <f>SUM(L171:L176)</f>
        <v>82.22</v>
      </c>
    </row>
    <row r="178" spans="1:12" ht="15" x14ac:dyDescent="0.25">
      <c r="A178" s="25">
        <f>A171</f>
        <v>2</v>
      </c>
      <c r="B178" s="13">
        <f>B171</f>
        <v>5</v>
      </c>
      <c r="C178" s="10" t="s">
        <v>23</v>
      </c>
      <c r="D178" s="7" t="s">
        <v>24</v>
      </c>
      <c r="E178" s="49" t="s">
        <v>134</v>
      </c>
      <c r="F178" s="41" t="s">
        <v>42</v>
      </c>
      <c r="G178" s="41">
        <v>7.9</v>
      </c>
      <c r="H178" s="41">
        <v>3.8</v>
      </c>
      <c r="I178" s="41">
        <v>12.4</v>
      </c>
      <c r="J178" s="41">
        <v>115.6</v>
      </c>
      <c r="K178" s="53" t="s">
        <v>100</v>
      </c>
      <c r="L178" s="63">
        <v>48.77</v>
      </c>
    </row>
    <row r="179" spans="1:12" ht="15" x14ac:dyDescent="0.25">
      <c r="A179" s="23"/>
      <c r="B179" s="15"/>
      <c r="C179" s="11"/>
      <c r="D179" s="7" t="s">
        <v>25</v>
      </c>
      <c r="E179" s="49" t="s">
        <v>112</v>
      </c>
      <c r="F179" s="41">
        <v>90</v>
      </c>
      <c r="G179" s="41">
        <v>16.100000000000001</v>
      </c>
      <c r="H179" s="41">
        <v>8.9</v>
      </c>
      <c r="I179" s="41">
        <v>5.8</v>
      </c>
      <c r="J179" s="41">
        <v>167</v>
      </c>
      <c r="K179" s="53" t="s">
        <v>113</v>
      </c>
      <c r="L179" s="63">
        <v>73.95</v>
      </c>
    </row>
    <row r="180" spans="1:12" ht="15" x14ac:dyDescent="0.25">
      <c r="A180" s="23"/>
      <c r="B180" s="15"/>
      <c r="C180" s="11"/>
      <c r="D180" s="7" t="s">
        <v>26</v>
      </c>
      <c r="E180" s="49" t="s">
        <v>114</v>
      </c>
      <c r="F180" s="41">
        <v>150</v>
      </c>
      <c r="G180" s="41">
        <v>5.3</v>
      </c>
      <c r="H180" s="41">
        <v>3.8</v>
      </c>
      <c r="I180" s="41">
        <v>32.4</v>
      </c>
      <c r="J180" s="41">
        <v>185</v>
      </c>
      <c r="K180" s="53" t="s">
        <v>96</v>
      </c>
      <c r="L180" s="63">
        <v>16.25</v>
      </c>
    </row>
    <row r="181" spans="1:12" ht="15" x14ac:dyDescent="0.25">
      <c r="A181" s="23"/>
      <c r="B181" s="15"/>
      <c r="C181" s="11"/>
      <c r="D181" s="7" t="s">
        <v>27</v>
      </c>
      <c r="E181" s="49" t="s">
        <v>115</v>
      </c>
      <c r="F181" s="41">
        <v>200</v>
      </c>
      <c r="G181" s="41">
        <v>0.2</v>
      </c>
      <c r="H181" s="41">
        <v>0.1</v>
      </c>
      <c r="I181" s="41">
        <v>18.3</v>
      </c>
      <c r="J181" s="41">
        <v>75</v>
      </c>
      <c r="K181" s="53" t="s">
        <v>116</v>
      </c>
      <c r="L181" s="63">
        <v>12.38</v>
      </c>
    </row>
    <row r="182" spans="1:12" ht="15" x14ac:dyDescent="0.25">
      <c r="A182" s="23"/>
      <c r="B182" s="15"/>
      <c r="C182" s="11"/>
      <c r="D182" s="7" t="s">
        <v>28</v>
      </c>
      <c r="E182" s="49" t="s">
        <v>46</v>
      </c>
      <c r="F182" s="41">
        <v>55</v>
      </c>
      <c r="G182" s="41">
        <v>4.9000000000000004</v>
      </c>
      <c r="H182" s="41">
        <v>0.6</v>
      </c>
      <c r="I182" s="41">
        <v>29.3</v>
      </c>
      <c r="J182" s="41">
        <v>145.19999999999999</v>
      </c>
      <c r="K182" s="50"/>
      <c r="L182" s="63">
        <v>5.54</v>
      </c>
    </row>
    <row r="183" spans="1:12" ht="15" x14ac:dyDescent="0.25">
      <c r="A183" s="23"/>
      <c r="B183" s="15"/>
      <c r="C183" s="11"/>
      <c r="D183" s="7" t="s">
        <v>29</v>
      </c>
      <c r="E183" s="49" t="s">
        <v>47</v>
      </c>
      <c r="F183" s="41">
        <v>55</v>
      </c>
      <c r="G183" s="41">
        <v>5.0999999999999996</v>
      </c>
      <c r="H183" s="41">
        <v>2</v>
      </c>
      <c r="I183" s="41">
        <v>25.5</v>
      </c>
      <c r="J183" s="41">
        <v>155.4</v>
      </c>
      <c r="K183" s="50"/>
      <c r="L183" s="63">
        <v>5.1100000000000003</v>
      </c>
    </row>
    <row r="184" spans="1:12" ht="15" x14ac:dyDescent="0.25">
      <c r="A184" s="23"/>
      <c r="B184" s="15"/>
      <c r="C184" s="11"/>
      <c r="D184" s="7"/>
      <c r="E184" s="49"/>
      <c r="F184" s="41"/>
      <c r="G184" s="41"/>
      <c r="H184" s="41"/>
      <c r="I184" s="41"/>
      <c r="J184" s="41"/>
      <c r="K184" s="50"/>
      <c r="L184" s="63"/>
    </row>
    <row r="185" spans="1:12" ht="15" x14ac:dyDescent="0.25">
      <c r="A185" s="23"/>
      <c r="B185" s="15"/>
      <c r="C185" s="11"/>
      <c r="D185" s="7" t="s">
        <v>21</v>
      </c>
      <c r="E185" s="49" t="s">
        <v>61</v>
      </c>
      <c r="F185" s="54" t="s">
        <v>58</v>
      </c>
      <c r="G185" s="41">
        <v>0.1</v>
      </c>
      <c r="H185" s="41">
        <v>0</v>
      </c>
      <c r="I185" s="41">
        <v>9.1999999999999993</v>
      </c>
      <c r="J185" s="41">
        <v>37</v>
      </c>
      <c r="K185" s="53" t="s">
        <v>62</v>
      </c>
      <c r="L185" s="63">
        <v>6.2</v>
      </c>
    </row>
    <row r="186" spans="1:12" ht="15" x14ac:dyDescent="0.25">
      <c r="A186" s="23"/>
      <c r="B186" s="15"/>
      <c r="C186" s="11"/>
      <c r="D186" s="7" t="s">
        <v>124</v>
      </c>
      <c r="E186" s="40" t="s">
        <v>146</v>
      </c>
      <c r="F186" s="41">
        <v>50</v>
      </c>
      <c r="G186" s="41">
        <v>4.5</v>
      </c>
      <c r="H186" s="41">
        <v>2.5</v>
      </c>
      <c r="I186" s="41">
        <v>29.5</v>
      </c>
      <c r="J186" s="41">
        <v>155</v>
      </c>
      <c r="K186" s="50"/>
      <c r="L186" s="63">
        <v>13.58</v>
      </c>
    </row>
    <row r="187" spans="1:12" ht="15" x14ac:dyDescent="0.25">
      <c r="A187" s="24"/>
      <c r="B187" s="17"/>
      <c r="C187" s="8"/>
      <c r="D187" s="18" t="s">
        <v>30</v>
      </c>
      <c r="E187" s="9"/>
      <c r="F187" s="19">
        <f>SUM(F178:F186)</f>
        <v>600</v>
      </c>
      <c r="G187" s="19">
        <f t="shared" ref="G187:J187" si="64">SUM(G178:G186)</f>
        <v>44.1</v>
      </c>
      <c r="H187" s="19">
        <f t="shared" si="64"/>
        <v>21.700000000000003</v>
      </c>
      <c r="I187" s="19">
        <f t="shared" si="64"/>
        <v>162.39999999999998</v>
      </c>
      <c r="J187" s="19">
        <f t="shared" si="64"/>
        <v>1035.1999999999998</v>
      </c>
      <c r="K187" s="51"/>
      <c r="L187" s="82">
        <f t="shared" ref="L187" si="65">SUM(L178:L186)</f>
        <v>181.78</v>
      </c>
    </row>
    <row r="188" spans="1:12" ht="15" x14ac:dyDescent="0.2">
      <c r="A188" s="28">
        <f>A171</f>
        <v>2</v>
      </c>
      <c r="B188" s="29">
        <f>B171</f>
        <v>5</v>
      </c>
      <c r="C188" s="109" t="s">
        <v>4</v>
      </c>
      <c r="D188" s="110"/>
      <c r="E188" s="30"/>
      <c r="F188" s="31">
        <f>F177+F187</f>
        <v>980</v>
      </c>
      <c r="G188" s="31">
        <f t="shared" ref="G188" si="66">G177+G187</f>
        <v>59.5</v>
      </c>
      <c r="H188" s="31">
        <f t="shared" ref="H188" si="67">H177+H187</f>
        <v>31.800000000000004</v>
      </c>
      <c r="I188" s="31">
        <f t="shared" ref="I188" si="68">I177+I187</f>
        <v>196.89999999999998</v>
      </c>
      <c r="J188" s="31">
        <f t="shared" ref="J188:L188" si="69">J177+J187</f>
        <v>1366.2999999999997</v>
      </c>
      <c r="K188" s="52"/>
      <c r="L188" s="87">
        <f t="shared" si="69"/>
        <v>264</v>
      </c>
    </row>
    <row r="189" spans="1:12" x14ac:dyDescent="0.2">
      <c r="A189" s="26"/>
      <c r="B189" s="27"/>
      <c r="C189" s="113" t="s">
        <v>5</v>
      </c>
      <c r="D189" s="113"/>
      <c r="E189" s="113"/>
      <c r="F189" s="33">
        <f>(F24+F42+F61+F81+F99+F118+F135+F153+F170+F188)/(IF(F24=0,0,1)+IF(F42=0,0,1)+IF(F61=0,0,1)+IF(F81=0,0,1)+IF(F99=0,0,1)+IF(F118=0,0,1)+IF(F135=0,0,1)+IF(F153=0,0,1)+IF(F170=0,0,1)+IF(F188=0,0,1))</f>
        <v>1294</v>
      </c>
      <c r="G189" s="33">
        <f>(G24+G42+G61+G81+G99+G118+G135+G153+G170+G188)/(IF(G24=0,0,1)+IF(G42=0,0,1)+IF(G61=0,0,1)+IF(G81=0,0,1)+IF(G99=0,0,1)+IF(G118=0,0,1)+IF(G135=0,0,1)+IF(G153=0,0,1)+IF(G170=0,0,1)+IF(G188=0,0,1))</f>
        <v>52.05</v>
      </c>
      <c r="H189" s="33">
        <f>(H24+H42+H61+H81+H99+H118+H135+H153+H170+H188)/(IF(H24=0,0,1)+IF(H42=0,0,1)+IF(H61=0,0,1)+IF(H81=0,0,1)+IF(H99=0,0,1)+IF(H118=0,0,1)+IF(H135=0,0,1)+IF(H153=0,0,1)+IF(H170=0,0,1)+IF(H188=0,0,1))</f>
        <v>41.350000000000009</v>
      </c>
      <c r="I189" s="33">
        <f>(I24+I42+I61+I81+I99+I118+I135+I153+I170+I188)/(IF(I24=0,0,1)+IF(I42=0,0,1)+IF(I61=0,0,1)+IF(I81=0,0,1)+IF(I99=0,0,1)+IF(I118=0,0,1)+IF(I135=0,0,1)+IF(I153=0,0,1)+IF(I170=0,0,1)+IF(I188=0,0,1))</f>
        <v>208.72499999999999</v>
      </c>
      <c r="J189" s="33">
        <f>(J24+J42+J61+J81+J99+J118+J135+J153+J170+J188)/(IF(J24=0,0,1)+IF(J42=0,0,1)+IF(J61=0,0,1)+IF(J81=0,0,1)+IF(J99=0,0,1)+IF(J118=0,0,1)+IF(J135=0,0,1)+IF(J153=0,0,1)+IF(J170=0,0,1)+IF(J188=0,0,1))</f>
        <v>1527.06</v>
      </c>
      <c r="K189" s="56"/>
      <c r="L189" s="90">
        <f>(L24+L42+L61+L81+L99+L118+L135+L153+L170+L188)/(IF(L24=0,0,1)+IF(L42=0,0,1)+IF(L61=0,0,1)+IF(L81=0,0,1)+IF(L99=0,0,1)+IF(L118=0,0,1)+IF(L135=0,0,1)+IF(L153=0,0,1)+IF(L170=0,0,1)+IF(L188=0,0,1))</f>
        <v>264</v>
      </c>
    </row>
  </sheetData>
  <mergeCells count="14">
    <mergeCell ref="C1:E1"/>
    <mergeCell ref="H1:K1"/>
    <mergeCell ref="H2:K2"/>
    <mergeCell ref="C42:D42"/>
    <mergeCell ref="C61:D61"/>
    <mergeCell ref="C81:D81"/>
    <mergeCell ref="C99:D99"/>
    <mergeCell ref="C24:D24"/>
    <mergeCell ref="C189:E189"/>
    <mergeCell ref="C188:D188"/>
    <mergeCell ref="C118:D118"/>
    <mergeCell ref="C135:D135"/>
    <mergeCell ref="C153:D153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dcterms:created xsi:type="dcterms:W3CDTF">2022-05-16T14:23:56Z</dcterms:created>
  <dcterms:modified xsi:type="dcterms:W3CDTF">2026-01-23T10:01:53Z</dcterms:modified>
</cp:coreProperties>
</file>