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ДОКУМЕНТЫ РАБОТА\Питание\С МИНИСТЕРСТВА\"/>
    </mc:Choice>
  </mc:AlternateContent>
  <xr:revisionPtr revIDLastSave="0" documentId="13_ncr:1_{A09C2602-412C-4F00-8D34-D195B4C213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13" i="1"/>
  <c r="L32" i="1"/>
  <c r="B193" i="1"/>
  <c r="A193" i="1"/>
  <c r="L192" i="1"/>
  <c r="J192" i="1"/>
  <c r="I192" i="1"/>
  <c r="H192" i="1"/>
  <c r="G192" i="1"/>
  <c r="F192" i="1"/>
  <c r="B183" i="1"/>
  <c r="A183" i="1"/>
  <c r="L182" i="1"/>
  <c r="J182" i="1"/>
  <c r="I182" i="1"/>
  <c r="H182" i="1"/>
  <c r="G182" i="1"/>
  <c r="F182" i="1"/>
  <c r="B174" i="1"/>
  <c r="A174" i="1"/>
  <c r="L173" i="1"/>
  <c r="J173" i="1"/>
  <c r="I173" i="1"/>
  <c r="H173" i="1"/>
  <c r="G173" i="1"/>
  <c r="F173" i="1"/>
  <c r="B164" i="1"/>
  <c r="A164" i="1"/>
  <c r="L163" i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B136" i="1"/>
  <c r="A136" i="1"/>
  <c r="L135" i="1"/>
  <c r="J135" i="1"/>
  <c r="I135" i="1"/>
  <c r="H135" i="1"/>
  <c r="G135" i="1"/>
  <c r="F135" i="1"/>
  <c r="B126" i="1"/>
  <c r="A126" i="1"/>
  <c r="L125" i="1"/>
  <c r="J125" i="1"/>
  <c r="I125" i="1"/>
  <c r="H125" i="1"/>
  <c r="G125" i="1"/>
  <c r="F125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193" i="1" l="1"/>
  <c r="J193" i="1"/>
  <c r="I193" i="1"/>
  <c r="G193" i="1"/>
  <c r="F193" i="1"/>
  <c r="L174" i="1"/>
  <c r="J174" i="1"/>
  <c r="I174" i="1"/>
  <c r="H174" i="1"/>
  <c r="G174" i="1"/>
  <c r="G155" i="1"/>
  <c r="I155" i="1"/>
  <c r="H155" i="1"/>
  <c r="F155" i="1"/>
  <c r="L155" i="1"/>
  <c r="L136" i="1"/>
  <c r="I136" i="1"/>
  <c r="J136" i="1"/>
  <c r="G136" i="1"/>
  <c r="F136" i="1"/>
  <c r="L118" i="1"/>
  <c r="J118" i="1"/>
  <c r="I118" i="1"/>
  <c r="H118" i="1"/>
  <c r="G118" i="1"/>
  <c r="I99" i="1"/>
  <c r="H99" i="1"/>
  <c r="G99" i="1"/>
  <c r="L99" i="1"/>
  <c r="F99" i="1"/>
  <c r="I80" i="1"/>
  <c r="J80" i="1"/>
  <c r="L80" i="1"/>
  <c r="F80" i="1"/>
  <c r="H61" i="1"/>
  <c r="J61" i="1"/>
  <c r="I61" i="1"/>
  <c r="G61" i="1"/>
  <c r="H42" i="1"/>
  <c r="F42" i="1"/>
  <c r="L42" i="1"/>
  <c r="G42" i="1"/>
  <c r="J42" i="1"/>
  <c r="I42" i="1"/>
  <c r="L24" i="1"/>
  <c r="I24" i="1"/>
  <c r="J24" i="1"/>
  <c r="F24" i="1"/>
  <c r="J99" i="1"/>
  <c r="H136" i="1"/>
  <c r="G80" i="1"/>
  <c r="H193" i="1"/>
  <c r="F174" i="1"/>
  <c r="G24" i="1"/>
  <c r="L61" i="1"/>
  <c r="F61" i="1"/>
  <c r="H80" i="1"/>
  <c r="H24" i="1"/>
  <c r="F118" i="1"/>
  <c r="J155" i="1"/>
  <c r="H194" i="1" l="1"/>
  <c r="G194" i="1"/>
  <c r="J194" i="1"/>
  <c r="I194" i="1"/>
  <c r="L194" i="1"/>
  <c r="F194" i="1"/>
</calcChain>
</file>

<file path=xl/sharedStrings.xml><?xml version="1.0" encoding="utf-8"?>
<sst xmlns="http://schemas.openxmlformats.org/spreadsheetml/2006/main" count="384" uniqueCount="156">
  <si>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</si>
  <si>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</si>
  <si>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</si>
  <si>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</si>
  <si>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</si>
  <si>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</si>
  <si>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</si>
  <si>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</si>
  <si>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</si>
  <si>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</si>
  <si>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</si>
  <si>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</si>
  <si>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</si>
  <si>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</si>
  <si>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</si>
  <si>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</si>
  <si>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</si>
  <si>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</si>
  <si>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</si>
  <si>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</si>
  <si>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</si>
  <si>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</si>
  <si>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</si>
  <si>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</si>
  <si>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</si>
  <si>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</si>
  <si>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</si>
  <si>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</si>
  <si>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</si>
  <si>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</si>
  <si>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</si>
  <si>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</si>
  <si>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</si>
  <si>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</si>
  <si>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</si>
  <si>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</si>
  <si>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</si>
  <si>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</si>
  <si>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"Школа города Лесного"</t>
  </si>
  <si>
    <t>Директор</t>
  </si>
  <si>
    <t>Афанасьева Л.Н.</t>
  </si>
  <si>
    <t>Каша пшённая с маслом</t>
  </si>
  <si>
    <t>14/4</t>
  </si>
  <si>
    <t>Какао с молоком</t>
  </si>
  <si>
    <t>Булочка витаминная</t>
  </si>
  <si>
    <t>18/10</t>
  </si>
  <si>
    <t>18/12</t>
  </si>
  <si>
    <t>Сыр</t>
  </si>
  <si>
    <t>Свекла отварная</t>
  </si>
  <si>
    <t>Суп картофельный с горохом, фрикадельками</t>
  </si>
  <si>
    <t>200/15</t>
  </si>
  <si>
    <t>19/2</t>
  </si>
  <si>
    <t>Плов из мяса куры</t>
  </si>
  <si>
    <t>4/9</t>
  </si>
  <si>
    <t>Хлеб пшеничный витаминизированный</t>
  </si>
  <si>
    <t>Хлеб ржаной</t>
  </si>
  <si>
    <t>Йогурт</t>
  </si>
  <si>
    <t>Кофе с молоком</t>
  </si>
  <si>
    <t>17/10</t>
  </si>
  <si>
    <t xml:space="preserve">Фрукты свежие </t>
  </si>
  <si>
    <t>Огурец свежий</t>
  </si>
  <si>
    <t>Суп из овощей</t>
  </si>
  <si>
    <t>15/2</t>
  </si>
  <si>
    <t>37/8</t>
  </si>
  <si>
    <t>Рагу овощное</t>
  </si>
  <si>
    <t>27/3</t>
  </si>
  <si>
    <t>Каша геркулесовая с маслом</t>
  </si>
  <si>
    <t>7/4</t>
  </si>
  <si>
    <t>200/5</t>
  </si>
  <si>
    <t>Масло сливочное</t>
  </si>
  <si>
    <t>Помидор свежий</t>
  </si>
  <si>
    <t>Щи из свежей капусты со сметаной</t>
  </si>
  <si>
    <t>Филе натуральное в соусе</t>
  </si>
  <si>
    <t>Чай с лимоном</t>
  </si>
  <si>
    <t>15/10</t>
  </si>
  <si>
    <t>7/2</t>
  </si>
  <si>
    <t>13/8</t>
  </si>
  <si>
    <t>Пюре картофельное</t>
  </si>
  <si>
    <t>3/3</t>
  </si>
  <si>
    <t>1/10</t>
  </si>
  <si>
    <t>Каша гречневая с маслом</t>
  </si>
  <si>
    <t>2/4</t>
  </si>
  <si>
    <t>Яйцо отварное</t>
  </si>
  <si>
    <t>1/6</t>
  </si>
  <si>
    <t>Кофейный напиток с молоком</t>
  </si>
  <si>
    <t>Борщ со свежей капустой</t>
  </si>
  <si>
    <t>Рис отварной</t>
  </si>
  <si>
    <t>3/2</t>
  </si>
  <si>
    <t>9/7</t>
  </si>
  <si>
    <t>60/3</t>
  </si>
  <si>
    <t>Соус молочный</t>
  </si>
  <si>
    <t>1/11</t>
  </si>
  <si>
    <t>Фрукты свежие</t>
  </si>
  <si>
    <t>Суп-лапша "Домашняя" на курином бульоне</t>
  </si>
  <si>
    <t>21/2</t>
  </si>
  <si>
    <t>14/8</t>
  </si>
  <si>
    <t>13/3</t>
  </si>
  <si>
    <t>Котлета мясная</t>
  </si>
  <si>
    <t>Капуста тушёная</t>
  </si>
  <si>
    <t>Каша рисовая с маслом</t>
  </si>
  <si>
    <t>8/4</t>
  </si>
  <si>
    <t>Чай с/с</t>
  </si>
  <si>
    <t>14/10</t>
  </si>
  <si>
    <t>Рассольник "Домашний"</t>
  </si>
  <si>
    <t>11/2</t>
  </si>
  <si>
    <t>Медальоны куриные</t>
  </si>
  <si>
    <t>5/9</t>
  </si>
  <si>
    <t>Рожки отварные</t>
  </si>
  <si>
    <t>57/3</t>
  </si>
  <si>
    <t>Запеканка творожная со сгущённым молоком</t>
  </si>
  <si>
    <t>150/30</t>
  </si>
  <si>
    <t>9/5</t>
  </si>
  <si>
    <t>18/2</t>
  </si>
  <si>
    <t>Шницель рыбный</t>
  </si>
  <si>
    <t>59/3</t>
  </si>
  <si>
    <t>Вермишель молочная</t>
  </si>
  <si>
    <t>23/2</t>
  </si>
  <si>
    <t>Борщ из свежей капусты со сметаной</t>
  </si>
  <si>
    <t>Бифштекс паровой</t>
  </si>
  <si>
    <t>Чай с молоком</t>
  </si>
  <si>
    <t>Суп "Крестьянский"</t>
  </si>
  <si>
    <t>33/2</t>
  </si>
  <si>
    <t>Шницель из говядины</t>
  </si>
  <si>
    <t>Омлет с зелёным горошком</t>
  </si>
  <si>
    <t>3/6</t>
  </si>
  <si>
    <t>Вафли любимые</t>
  </si>
  <si>
    <t>Печень молочная тушёная в молочном соусе</t>
  </si>
  <si>
    <t>10/8</t>
  </si>
  <si>
    <t>Макаронные изделия отварные</t>
  </si>
  <si>
    <t>Напиток из шиповника</t>
  </si>
  <si>
    <t>20/10</t>
  </si>
  <si>
    <t>Согласовал:</t>
  </si>
  <si>
    <t>Оладьи из печени</t>
  </si>
  <si>
    <t>6/10</t>
  </si>
  <si>
    <t>Компот из сухофруктов</t>
  </si>
  <si>
    <t>кисломол.</t>
  </si>
  <si>
    <t>Макароны запечённые с сыром</t>
  </si>
  <si>
    <t>58/3</t>
  </si>
  <si>
    <t>булочное</t>
  </si>
  <si>
    <t>Батон молочный</t>
  </si>
  <si>
    <t>4/10</t>
  </si>
  <si>
    <t>Компот из изюма</t>
  </si>
  <si>
    <t>молочное</t>
  </si>
  <si>
    <t>Компот из кураги</t>
  </si>
  <si>
    <t>Котлета рыбная</t>
  </si>
  <si>
    <t>Компот из чернослива</t>
  </si>
  <si>
    <t>Каша ячневая с/м</t>
  </si>
  <si>
    <t>Суп овощной</t>
  </si>
  <si>
    <t xml:space="preserve">Греча рассыпчатая </t>
  </si>
  <si>
    <t>Соус сметанный</t>
  </si>
  <si>
    <t>6/11</t>
  </si>
  <si>
    <t>кисломол</t>
  </si>
  <si>
    <t>соус</t>
  </si>
  <si>
    <t>Рис припущенный</t>
  </si>
  <si>
    <t>Суп картофельный с макар. издел. и фрикадельками</t>
  </si>
  <si>
    <t>120/30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</si>
</sst>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</font>
    <font>
      <sz val="11"/>
      <name val="Calibri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" fontId="3" fillId="0" borderId="0" xfId="0" applyNumberFormat="1" applyFont="1"/>
    <xf numFmtId="49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7" xfId="0" applyNumberFormat="1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>
      <alignment horizontal="center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4" fillId="0" borderId="1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/>
    <xf numFmtId="0" fontId="15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6" xfId="0" applyFont="1" applyBorder="1"/>
    <xf numFmtId="0" fontId="15" fillId="0" borderId="4" xfId="0" applyFont="1" applyBorder="1"/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49" fontId="1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6" xfId="0" applyFont="1" applyBorder="1"/>
    <xf numFmtId="0" fontId="17" fillId="0" borderId="2" xfId="0" applyFont="1" applyBorder="1"/>
    <xf numFmtId="0" fontId="16" fillId="2" borderId="2" xfId="0" applyFont="1" applyFill="1" applyBorder="1" applyAlignment="1" applyProtection="1">
      <alignment horizontal="center" vertical="top" wrapText="1"/>
      <protection locked="0"/>
    </xf>
    <xf numFmtId="49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8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49" fontId="14" fillId="0" borderId="17" xfId="0" applyNumberFormat="1" applyFont="1" applyBorder="1" applyAlignment="1">
      <alignment horizontal="center"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49" fontId="14" fillId="3" borderId="3" xfId="0" applyNumberFormat="1" applyFont="1" applyFill="1" applyBorder="1" applyAlignment="1">
      <alignment horizontal="center" vertical="top" wrapText="1"/>
    </xf>
    <xf numFmtId="0" fontId="15" fillId="0" borderId="1" xfId="0" applyFont="1" applyBorder="1"/>
    <xf numFmtId="0" fontId="14" fillId="0" borderId="10" xfId="0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 applyProtection="1">
      <alignment vertical="top" wrapText="1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49" fontId="14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Protection="1">
      <protection locked="0"/>
    </xf>
    <xf numFmtId="0" fontId="17" fillId="0" borderId="0" xfId="0" applyFont="1" applyFill="1" applyBorder="1"/>
    <xf numFmtId="0" fontId="16" fillId="0" borderId="0" xfId="0" applyFont="1" applyFill="1" applyBorder="1" applyAlignment="1" applyProtection="1">
      <alignment horizontal="center" vertical="top" wrapText="1"/>
      <protection locked="0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4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9" t="s">
        <v>38</v>
      </c>
      <c r="D1" s="100"/>
      <c r="E1" s="100"/>
      <c r="F1" s="12" t="s">
        <v>131</v>
      </c>
      <c r="G1" s="2" t="s">
        <v>16</v>
      </c>
      <c r="H1" s="101" t="s">
        <v>39</v>
      </c>
      <c r="I1" s="101"/>
      <c r="J1" s="101"/>
      <c r="K1" s="101"/>
    </row>
    <row r="2" spans="1:12" ht="18" x14ac:dyDescent="0.2">
      <c r="A2" s="34" t="s">
        <v>6</v>
      </c>
      <c r="C2" s="2"/>
      <c r="G2" s="2" t="s">
        <v>17</v>
      </c>
      <c r="H2" s="101" t="s">
        <v>40</v>
      </c>
      <c r="I2" s="101"/>
      <c r="J2" s="101"/>
      <c r="K2" s="10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5">
        <v>2</v>
      </c>
      <c r="I3" s="45">
        <v>9</v>
      </c>
      <c r="J3" s="46">
        <v>2024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41</v>
      </c>
      <c r="F6" s="39">
        <v>150</v>
      </c>
      <c r="G6" s="39">
        <v>4.9000000000000004</v>
      </c>
      <c r="H6" s="39">
        <v>4.5</v>
      </c>
      <c r="I6" s="39">
        <v>23.4</v>
      </c>
      <c r="J6" s="39">
        <v>154</v>
      </c>
      <c r="K6" s="48" t="s">
        <v>42</v>
      </c>
      <c r="L6" s="39">
        <v>13.38</v>
      </c>
    </row>
    <row r="7" spans="1:12" ht="15" x14ac:dyDescent="0.25">
      <c r="A7" s="23"/>
      <c r="B7" s="15"/>
      <c r="C7" s="11"/>
      <c r="D7" s="6" t="s">
        <v>135</v>
      </c>
      <c r="E7" s="49" t="s">
        <v>47</v>
      </c>
      <c r="F7" s="41">
        <v>20</v>
      </c>
      <c r="G7" s="41">
        <v>5.2</v>
      </c>
      <c r="H7" s="41">
        <v>5.3</v>
      </c>
      <c r="I7" s="41">
        <v>0</v>
      </c>
      <c r="J7" s="41">
        <v>67</v>
      </c>
      <c r="K7" s="50"/>
      <c r="L7" s="41">
        <v>17.260000000000002</v>
      </c>
    </row>
    <row r="8" spans="1:12" ht="15" x14ac:dyDescent="0.25">
      <c r="A8" s="23"/>
      <c r="B8" s="15"/>
      <c r="C8" s="11"/>
      <c r="D8" s="7" t="s">
        <v>21</v>
      </c>
      <c r="E8" s="49" t="s">
        <v>43</v>
      </c>
      <c r="F8" s="41">
        <v>200</v>
      </c>
      <c r="G8" s="41">
        <v>3.9</v>
      </c>
      <c r="H8" s="41">
        <v>3.5</v>
      </c>
      <c r="I8" s="41">
        <v>22.9</v>
      </c>
      <c r="J8" s="41">
        <v>138</v>
      </c>
      <c r="K8" s="53" t="s">
        <v>45</v>
      </c>
      <c r="L8" s="41">
        <v>20.18</v>
      </c>
    </row>
    <row r="9" spans="1:12" ht="15" x14ac:dyDescent="0.25">
      <c r="A9" s="23"/>
      <c r="B9" s="15"/>
      <c r="C9" s="11"/>
      <c r="D9" s="7" t="s">
        <v>22</v>
      </c>
      <c r="E9" s="49" t="s">
        <v>44</v>
      </c>
      <c r="F9" s="41">
        <v>50</v>
      </c>
      <c r="G9" s="41">
        <v>4</v>
      </c>
      <c r="H9" s="41">
        <v>1.4</v>
      </c>
      <c r="I9" s="41">
        <v>26.6</v>
      </c>
      <c r="J9" s="41">
        <v>135</v>
      </c>
      <c r="K9" s="53" t="s">
        <v>46</v>
      </c>
      <c r="L9" s="41">
        <v>6</v>
      </c>
    </row>
    <row r="10" spans="1:12" ht="15" x14ac:dyDescent="0.25">
      <c r="A10" s="23"/>
      <c r="B10" s="15"/>
      <c r="C10" s="11"/>
      <c r="D10" s="7"/>
      <c r="E10" s="49"/>
      <c r="F10" s="41"/>
      <c r="G10" s="41"/>
      <c r="H10" s="41"/>
      <c r="I10" s="41"/>
      <c r="J10" s="41"/>
      <c r="K10" s="50"/>
      <c r="L10" s="41"/>
    </row>
    <row r="11" spans="1:12" ht="15" x14ac:dyDescent="0.25">
      <c r="A11" s="23"/>
      <c r="B11" s="15"/>
      <c r="C11" s="11"/>
      <c r="D11" s="6"/>
      <c r="E11" s="49"/>
      <c r="F11" s="41"/>
      <c r="G11" s="41"/>
      <c r="H11" s="41"/>
      <c r="I11" s="41"/>
      <c r="J11" s="41"/>
      <c r="K11" s="50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50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420</v>
      </c>
      <c r="G13" s="19">
        <f t="shared" ref="G13:J13" si="0">SUM(G6:G12)</f>
        <v>18</v>
      </c>
      <c r="H13" s="19">
        <f t="shared" si="0"/>
        <v>14.700000000000001</v>
      </c>
      <c r="I13" s="19">
        <f t="shared" si="0"/>
        <v>72.900000000000006</v>
      </c>
      <c r="J13" s="19">
        <f t="shared" si="0"/>
        <v>494</v>
      </c>
      <c r="K13" s="51"/>
      <c r="L13" s="19">
        <f>SUM(L6:L12)</f>
        <v>56.82</v>
      </c>
    </row>
    <row r="14" spans="1:12" ht="15" x14ac:dyDescent="0.25">
      <c r="A14" s="25">
        <f>A6</f>
        <v>1</v>
      </c>
      <c r="B14" s="13">
        <f>B6</f>
        <v>1</v>
      </c>
      <c r="C14" s="10" t="s">
        <v>24</v>
      </c>
      <c r="D14" s="7" t="s">
        <v>25</v>
      </c>
      <c r="E14" s="49" t="s">
        <v>48</v>
      </c>
      <c r="F14" s="41">
        <v>60</v>
      </c>
      <c r="G14" s="41">
        <v>0.9</v>
      </c>
      <c r="H14" s="41">
        <v>0.1</v>
      </c>
      <c r="I14" s="41">
        <v>7.7</v>
      </c>
      <c r="J14" s="41">
        <v>25</v>
      </c>
      <c r="K14" s="50"/>
      <c r="L14" s="41">
        <v>6.15</v>
      </c>
    </row>
    <row r="15" spans="1:12" ht="15" x14ac:dyDescent="0.25">
      <c r="A15" s="23"/>
      <c r="B15" s="15"/>
      <c r="C15" s="11"/>
      <c r="D15" s="7" t="s">
        <v>26</v>
      </c>
      <c r="E15" s="49" t="s">
        <v>49</v>
      </c>
      <c r="F15" s="54" t="s">
        <v>50</v>
      </c>
      <c r="G15" s="41">
        <v>6.7</v>
      </c>
      <c r="H15" s="41">
        <v>4</v>
      </c>
      <c r="I15" s="41">
        <v>15.8</v>
      </c>
      <c r="J15" s="41">
        <v>116</v>
      </c>
      <c r="K15" s="53" t="s">
        <v>51</v>
      </c>
      <c r="L15" s="54">
        <v>40.18</v>
      </c>
    </row>
    <row r="16" spans="1:12" ht="15" x14ac:dyDescent="0.25">
      <c r="A16" s="23"/>
      <c r="B16" s="15"/>
      <c r="C16" s="11"/>
      <c r="D16" s="7" t="s">
        <v>27</v>
      </c>
      <c r="E16" s="49" t="s">
        <v>132</v>
      </c>
      <c r="F16" s="41">
        <v>90</v>
      </c>
      <c r="G16" s="41">
        <v>16.2</v>
      </c>
      <c r="H16" s="41">
        <v>9.1999999999999993</v>
      </c>
      <c r="I16" s="41">
        <v>6.1</v>
      </c>
      <c r="J16" s="41">
        <v>271.89999999999998</v>
      </c>
      <c r="K16" s="53" t="s">
        <v>63</v>
      </c>
      <c r="L16" s="54">
        <v>59.72</v>
      </c>
    </row>
    <row r="17" spans="1:19" ht="15" x14ac:dyDescent="0.25">
      <c r="A17" s="23"/>
      <c r="B17" s="15"/>
      <c r="C17" s="11"/>
      <c r="D17" s="7" t="s">
        <v>28</v>
      </c>
      <c r="E17" s="40" t="s">
        <v>64</v>
      </c>
      <c r="F17" s="41">
        <v>150</v>
      </c>
      <c r="G17" s="41">
        <v>2.8</v>
      </c>
      <c r="H17" s="41">
        <v>4.4000000000000004</v>
      </c>
      <c r="I17" s="41">
        <v>16.2</v>
      </c>
      <c r="J17" s="41">
        <v>116.4</v>
      </c>
      <c r="K17" s="50" t="s">
        <v>65</v>
      </c>
      <c r="L17" s="41">
        <v>20.260000000000002</v>
      </c>
    </row>
    <row r="18" spans="1:19" ht="15" x14ac:dyDescent="0.25">
      <c r="A18" s="23"/>
      <c r="B18" s="15"/>
      <c r="C18" s="11"/>
      <c r="D18" s="7" t="s">
        <v>29</v>
      </c>
      <c r="E18" s="49" t="s">
        <v>134</v>
      </c>
      <c r="F18" s="41">
        <v>200</v>
      </c>
      <c r="G18" s="41">
        <v>0</v>
      </c>
      <c r="H18" s="41">
        <v>0</v>
      </c>
      <c r="I18" s="41">
        <v>34</v>
      </c>
      <c r="J18" s="41">
        <v>96</v>
      </c>
      <c r="K18" s="50" t="s">
        <v>133</v>
      </c>
      <c r="L18" s="41">
        <v>10</v>
      </c>
    </row>
    <row r="19" spans="1:19" ht="15" x14ac:dyDescent="0.25">
      <c r="A19" s="23"/>
      <c r="B19" s="15"/>
      <c r="C19" s="11"/>
      <c r="D19" s="7" t="s">
        <v>30</v>
      </c>
      <c r="E19" s="49" t="s">
        <v>54</v>
      </c>
      <c r="F19" s="41">
        <v>60</v>
      </c>
      <c r="G19" s="41">
        <v>4.9000000000000004</v>
      </c>
      <c r="H19" s="41">
        <v>0.6</v>
      </c>
      <c r="I19" s="41">
        <v>29.3</v>
      </c>
      <c r="J19" s="41">
        <v>145.19999999999999</v>
      </c>
      <c r="K19" s="50"/>
      <c r="L19" s="41">
        <v>4.8</v>
      </c>
    </row>
    <row r="20" spans="1:19" ht="15" x14ac:dyDescent="0.25">
      <c r="A20" s="23"/>
      <c r="B20" s="15"/>
      <c r="C20" s="11"/>
      <c r="D20" s="7" t="s">
        <v>31</v>
      </c>
      <c r="E20" s="49" t="s">
        <v>55</v>
      </c>
      <c r="F20" s="41">
        <v>60</v>
      </c>
      <c r="G20" s="41">
        <v>5.0999999999999996</v>
      </c>
      <c r="H20" s="41">
        <v>2</v>
      </c>
      <c r="I20" s="41">
        <v>25.5</v>
      </c>
      <c r="J20" s="41">
        <v>155.4</v>
      </c>
      <c r="K20" s="50"/>
      <c r="L20" s="41">
        <v>4.46</v>
      </c>
      <c r="S20" s="47"/>
    </row>
    <row r="21" spans="1:19" ht="15" x14ac:dyDescent="0.25">
      <c r="A21" s="23"/>
      <c r="B21" s="15"/>
      <c r="C21" s="11"/>
      <c r="D21" s="7" t="s">
        <v>23</v>
      </c>
      <c r="E21" s="49" t="s">
        <v>59</v>
      </c>
      <c r="F21" s="41">
        <v>150</v>
      </c>
      <c r="G21" s="41">
        <v>0.3</v>
      </c>
      <c r="H21" s="41">
        <v>0.2</v>
      </c>
      <c r="I21" s="41">
        <v>11.2</v>
      </c>
      <c r="J21" s="41">
        <v>57</v>
      </c>
      <c r="K21" s="50"/>
      <c r="L21" s="41">
        <v>30</v>
      </c>
    </row>
    <row r="22" spans="1:19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50"/>
      <c r="L22" s="41"/>
    </row>
    <row r="23" spans="1:19" ht="15" x14ac:dyDescent="0.25">
      <c r="A23" s="24"/>
      <c r="B23" s="17"/>
      <c r="C23" s="8"/>
      <c r="D23" s="18" t="s">
        <v>32</v>
      </c>
      <c r="E23" s="9"/>
      <c r="F23" s="19">
        <f>SUM(F14:F22)</f>
        <v>770</v>
      </c>
      <c r="G23" s="19">
        <f t="shared" ref="G23:J23" si="1">SUM(G14:G22)</f>
        <v>36.9</v>
      </c>
      <c r="H23" s="19">
        <f t="shared" si="1"/>
        <v>20.5</v>
      </c>
      <c r="I23" s="19">
        <f t="shared" si="1"/>
        <v>145.79999999999998</v>
      </c>
      <c r="J23" s="19">
        <f t="shared" si="1"/>
        <v>982.9</v>
      </c>
      <c r="K23" s="51"/>
      <c r="L23" s="19">
        <f>SUM(L15:L20)</f>
        <v>139.42000000000004</v>
      </c>
    </row>
    <row r="24" spans="1:19" ht="15" x14ac:dyDescent="0.2">
      <c r="A24" s="28">
        <f>A6</f>
        <v>1</v>
      </c>
      <c r="B24" s="29">
        <f>B6</f>
        <v>1</v>
      </c>
      <c r="C24" s="92" t="s">
        <v>4</v>
      </c>
      <c r="D24" s="93"/>
      <c r="E24" s="30"/>
      <c r="F24" s="31">
        <f>F13+F23</f>
        <v>1190</v>
      </c>
      <c r="G24" s="31">
        <f t="shared" ref="G24:J24" si="2">G13+G23</f>
        <v>54.9</v>
      </c>
      <c r="H24" s="31">
        <f t="shared" si="2"/>
        <v>35.200000000000003</v>
      </c>
      <c r="I24" s="31">
        <f t="shared" si="2"/>
        <v>218.7</v>
      </c>
      <c r="J24" s="31">
        <f t="shared" si="2"/>
        <v>1476.9</v>
      </c>
      <c r="K24" s="52"/>
      <c r="L24" s="31">
        <f t="shared" ref="L24" si="3">L13+L23</f>
        <v>196.24000000000004</v>
      </c>
    </row>
    <row r="25" spans="1:19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5" t="s">
        <v>136</v>
      </c>
      <c r="F25" s="39">
        <v>150</v>
      </c>
      <c r="G25" s="39">
        <v>6.3</v>
      </c>
      <c r="H25" s="39">
        <v>8.6</v>
      </c>
      <c r="I25" s="39">
        <v>1.3</v>
      </c>
      <c r="J25" s="39">
        <v>254.5</v>
      </c>
      <c r="K25" s="48" t="s">
        <v>137</v>
      </c>
      <c r="L25" s="39">
        <v>36.590000000000003</v>
      </c>
    </row>
    <row r="26" spans="1:19" ht="15" x14ac:dyDescent="0.25">
      <c r="A26" s="14"/>
      <c r="B26" s="15"/>
      <c r="C26" s="11"/>
      <c r="D26" s="6"/>
      <c r="E26" s="49" t="s">
        <v>56</v>
      </c>
      <c r="F26" s="41">
        <v>100</v>
      </c>
      <c r="G26" s="41">
        <v>4.2</v>
      </c>
      <c r="H26" s="41">
        <v>1.8</v>
      </c>
      <c r="I26" s="41">
        <v>4.8</v>
      </c>
      <c r="J26" s="41">
        <v>52</v>
      </c>
      <c r="K26" s="50"/>
      <c r="L26" s="41">
        <v>31.2</v>
      </c>
    </row>
    <row r="27" spans="1:19" ht="15" x14ac:dyDescent="0.25">
      <c r="A27" s="14"/>
      <c r="B27" s="15"/>
      <c r="C27" s="11"/>
      <c r="D27" s="7" t="s">
        <v>21</v>
      </c>
      <c r="E27" s="49" t="s">
        <v>57</v>
      </c>
      <c r="F27" s="41">
        <v>200</v>
      </c>
      <c r="G27" s="41">
        <v>3</v>
      </c>
      <c r="H27" s="41">
        <v>2.9</v>
      </c>
      <c r="I27" s="41">
        <v>13.4</v>
      </c>
      <c r="J27" s="41">
        <v>91</v>
      </c>
      <c r="K27" s="53" t="s">
        <v>58</v>
      </c>
      <c r="L27" s="41">
        <v>17.079999999999998</v>
      </c>
    </row>
    <row r="28" spans="1:19" ht="15" x14ac:dyDescent="0.25">
      <c r="A28" s="14"/>
      <c r="B28" s="15"/>
      <c r="C28" s="11"/>
      <c r="D28" s="7" t="s">
        <v>138</v>
      </c>
      <c r="E28" s="49" t="s">
        <v>139</v>
      </c>
      <c r="F28" s="41">
        <v>30</v>
      </c>
      <c r="G28" s="41">
        <v>2.5</v>
      </c>
      <c r="H28" s="41">
        <v>0.3</v>
      </c>
      <c r="I28" s="41">
        <v>14.7</v>
      </c>
      <c r="J28" s="41">
        <v>72.599999999999994</v>
      </c>
      <c r="K28" s="50"/>
      <c r="L28" s="41">
        <v>5.71</v>
      </c>
    </row>
    <row r="29" spans="1:19" ht="15" x14ac:dyDescent="0.25">
      <c r="A29" s="14"/>
      <c r="B29" s="15"/>
      <c r="C29" s="11"/>
      <c r="D29" s="7"/>
      <c r="E29" s="49"/>
      <c r="F29" s="41"/>
      <c r="G29" s="41"/>
      <c r="H29" s="41"/>
      <c r="I29" s="41"/>
      <c r="J29" s="41"/>
      <c r="K29" s="50"/>
      <c r="L29" s="41"/>
    </row>
    <row r="30" spans="1:19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50"/>
      <c r="L30" s="41"/>
    </row>
    <row r="31" spans="1:19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50"/>
      <c r="L31" s="41"/>
    </row>
    <row r="32" spans="1:19" ht="15" x14ac:dyDescent="0.25">
      <c r="A32" s="16"/>
      <c r="B32" s="17"/>
      <c r="C32" s="8"/>
      <c r="D32" s="18" t="s">
        <v>32</v>
      </c>
      <c r="E32" s="9"/>
      <c r="F32" s="19">
        <f>SUM(F25:F31)</f>
        <v>480</v>
      </c>
      <c r="G32" s="19">
        <f t="shared" ref="G32" si="4">SUM(G25:G31)</f>
        <v>16</v>
      </c>
      <c r="H32" s="19">
        <f t="shared" ref="H32" si="5">SUM(H25:H31)</f>
        <v>13.600000000000001</v>
      </c>
      <c r="I32" s="19">
        <f t="shared" ref="I32" si="6">SUM(I25:I31)</f>
        <v>34.200000000000003</v>
      </c>
      <c r="J32" s="19">
        <f t="shared" ref="J32:L32" si="7">SUM(J25:J31)</f>
        <v>470.1</v>
      </c>
      <c r="K32" s="51"/>
      <c r="L32" s="19">
        <f t="shared" si="7"/>
        <v>90.58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9" t="s">
        <v>60</v>
      </c>
      <c r="F33" s="41">
        <v>60</v>
      </c>
      <c r="G33" s="41">
        <v>0.5</v>
      </c>
      <c r="H33" s="41"/>
      <c r="I33" s="41">
        <v>2.2999999999999998</v>
      </c>
      <c r="J33" s="41">
        <v>6.6</v>
      </c>
      <c r="K33" s="50"/>
      <c r="L33" s="41">
        <v>9.92</v>
      </c>
    </row>
    <row r="34" spans="1:12" ht="15" x14ac:dyDescent="0.25">
      <c r="A34" s="14"/>
      <c r="B34" s="15"/>
      <c r="C34" s="11"/>
      <c r="D34" s="7" t="s">
        <v>26</v>
      </c>
      <c r="E34" s="49" t="s">
        <v>61</v>
      </c>
      <c r="F34" s="41">
        <v>200</v>
      </c>
      <c r="G34" s="41">
        <v>1.6</v>
      </c>
      <c r="H34" s="41">
        <v>5.6</v>
      </c>
      <c r="I34" s="41">
        <v>8.4</v>
      </c>
      <c r="J34" s="41">
        <v>91.2</v>
      </c>
      <c r="K34" s="53" t="s">
        <v>62</v>
      </c>
      <c r="L34" s="41">
        <v>37.26</v>
      </c>
    </row>
    <row r="35" spans="1:12" ht="15" x14ac:dyDescent="0.25">
      <c r="A35" s="14"/>
      <c r="B35" s="15"/>
      <c r="C35" s="11"/>
      <c r="D35" s="7" t="s">
        <v>27</v>
      </c>
      <c r="E35" s="49" t="s">
        <v>52</v>
      </c>
      <c r="F35" s="41">
        <v>200</v>
      </c>
      <c r="G35" s="41">
        <v>19.100000000000001</v>
      </c>
      <c r="H35" s="41">
        <v>17.399999999999999</v>
      </c>
      <c r="I35" s="41">
        <v>33</v>
      </c>
      <c r="J35" s="41">
        <v>365.6</v>
      </c>
      <c r="K35" s="53" t="s">
        <v>53</v>
      </c>
      <c r="L35" s="41">
        <v>71.209999999999994</v>
      </c>
    </row>
    <row r="36" spans="1:12" ht="15" x14ac:dyDescent="0.25">
      <c r="A36" s="14"/>
      <c r="B36" s="15"/>
      <c r="C36" s="11"/>
      <c r="D36" s="7" t="s">
        <v>29</v>
      </c>
      <c r="E36" s="49" t="s">
        <v>141</v>
      </c>
      <c r="F36" s="41">
        <v>200</v>
      </c>
      <c r="G36" s="41">
        <v>0</v>
      </c>
      <c r="H36" s="41">
        <v>0</v>
      </c>
      <c r="I36" s="41">
        <v>34</v>
      </c>
      <c r="J36" s="41">
        <v>96</v>
      </c>
      <c r="K36" s="53" t="s">
        <v>140</v>
      </c>
      <c r="L36" s="41">
        <v>10</v>
      </c>
    </row>
    <row r="37" spans="1:12" ht="15" x14ac:dyDescent="0.25">
      <c r="A37" s="14"/>
      <c r="B37" s="15"/>
      <c r="C37" s="11"/>
      <c r="D37" s="7" t="s">
        <v>30</v>
      </c>
      <c r="E37" s="49" t="s">
        <v>54</v>
      </c>
      <c r="F37" s="41">
        <v>60</v>
      </c>
      <c r="G37" s="41">
        <v>4.9000000000000004</v>
      </c>
      <c r="H37" s="41">
        <v>0.6</v>
      </c>
      <c r="I37" s="41">
        <v>29.3</v>
      </c>
      <c r="J37" s="41">
        <v>145.19999999999999</v>
      </c>
      <c r="K37" s="50"/>
      <c r="L37" s="41">
        <v>4.8</v>
      </c>
    </row>
    <row r="38" spans="1:12" ht="15" x14ac:dyDescent="0.25">
      <c r="A38" s="14"/>
      <c r="B38" s="15"/>
      <c r="C38" s="11"/>
      <c r="D38" s="7" t="s">
        <v>31</v>
      </c>
      <c r="E38" s="49" t="s">
        <v>55</v>
      </c>
      <c r="F38" s="41">
        <v>60</v>
      </c>
      <c r="G38" s="41">
        <v>5.0999999999999996</v>
      </c>
      <c r="H38" s="41">
        <v>2</v>
      </c>
      <c r="I38" s="41">
        <v>25.5</v>
      </c>
      <c r="J38" s="41">
        <v>155.4</v>
      </c>
      <c r="K38" s="50"/>
      <c r="L38" s="41">
        <v>4.46</v>
      </c>
    </row>
    <row r="39" spans="1:12" ht="15" x14ac:dyDescent="0.25">
      <c r="A39" s="14"/>
      <c r="B39" s="15"/>
      <c r="C39" s="11"/>
      <c r="D39" s="7" t="s">
        <v>23</v>
      </c>
      <c r="E39" s="49" t="s">
        <v>59</v>
      </c>
      <c r="F39" s="41">
        <v>100</v>
      </c>
      <c r="G39" s="41">
        <v>0.3</v>
      </c>
      <c r="H39" s="41">
        <v>0.2</v>
      </c>
      <c r="I39" s="41">
        <v>11.2</v>
      </c>
      <c r="J39" s="41">
        <v>57</v>
      </c>
      <c r="K39" s="50"/>
      <c r="L39" s="41">
        <v>30</v>
      </c>
    </row>
    <row r="40" spans="1:12" ht="15" x14ac:dyDescent="0.25">
      <c r="A40" s="14"/>
      <c r="B40" s="15"/>
      <c r="C40" s="11"/>
      <c r="D40" s="6"/>
      <c r="E40" s="49"/>
      <c r="F40" s="41"/>
      <c r="G40" s="41"/>
      <c r="H40" s="41"/>
      <c r="I40" s="41"/>
      <c r="J40" s="41"/>
      <c r="K40" s="50"/>
      <c r="L40" s="41"/>
    </row>
    <row r="41" spans="1:12" ht="15" x14ac:dyDescent="0.25">
      <c r="A41" s="16"/>
      <c r="B41" s="17"/>
      <c r="C41" s="8"/>
      <c r="D41" s="18" t="s">
        <v>32</v>
      </c>
      <c r="E41" s="9"/>
      <c r="F41" s="19">
        <f>SUM(F33:F40)</f>
        <v>880</v>
      </c>
      <c r="G41" s="19">
        <f>SUM(G33:G40)</f>
        <v>31.500000000000004</v>
      </c>
      <c r="H41" s="19">
        <f>SUM(H33:H40)</f>
        <v>25.8</v>
      </c>
      <c r="I41" s="19">
        <f>SUM(I33:I40)</f>
        <v>143.69999999999999</v>
      </c>
      <c r="J41" s="19">
        <f>SUM(J33:J40)</f>
        <v>917.00000000000011</v>
      </c>
      <c r="K41" s="51"/>
      <c r="L41" s="19">
        <f>SUM(L33:L40)</f>
        <v>167.65</v>
      </c>
    </row>
    <row r="42" spans="1:12" ht="15.75" customHeight="1" x14ac:dyDescent="0.2">
      <c r="A42" s="32">
        <f>A25</f>
        <v>1</v>
      </c>
      <c r="B42" s="32">
        <f>B25</f>
        <v>2</v>
      </c>
      <c r="C42" s="92" t="s">
        <v>4</v>
      </c>
      <c r="D42" s="93"/>
      <c r="E42" s="30"/>
      <c r="F42" s="31">
        <f>F32+F41</f>
        <v>1360</v>
      </c>
      <c r="G42" s="31">
        <f>G32+G41</f>
        <v>47.5</v>
      </c>
      <c r="H42" s="31">
        <f>H32+H41</f>
        <v>39.400000000000006</v>
      </c>
      <c r="I42" s="31">
        <f>I32+I41</f>
        <v>177.89999999999998</v>
      </c>
      <c r="J42" s="31">
        <f>J32+J41</f>
        <v>1387.1000000000001</v>
      </c>
      <c r="K42" s="52"/>
      <c r="L42" s="31">
        <f>L32+L41</f>
        <v>258.23</v>
      </c>
    </row>
    <row r="43" spans="1:12" ht="15" x14ac:dyDescent="0.25">
      <c r="A43" s="20">
        <v>1</v>
      </c>
      <c r="B43" s="21">
        <v>3</v>
      </c>
      <c r="C43" s="22" t="s">
        <v>19</v>
      </c>
      <c r="D43" s="5" t="s">
        <v>20</v>
      </c>
      <c r="E43" s="55" t="s">
        <v>66</v>
      </c>
      <c r="F43" s="39">
        <v>150</v>
      </c>
      <c r="G43" s="39">
        <v>4.8</v>
      </c>
      <c r="H43" s="39">
        <v>5.6</v>
      </c>
      <c r="I43" s="39">
        <v>20.399999999999999</v>
      </c>
      <c r="J43" s="39">
        <v>160.80000000000001</v>
      </c>
      <c r="K43" s="48" t="s">
        <v>67</v>
      </c>
      <c r="L43" s="39">
        <v>15.48</v>
      </c>
    </row>
    <row r="44" spans="1:12" ht="15" x14ac:dyDescent="0.25">
      <c r="A44" s="23"/>
      <c r="B44" s="15"/>
      <c r="C44" s="11"/>
      <c r="D44" s="6" t="s">
        <v>135</v>
      </c>
      <c r="E44" s="49" t="s">
        <v>47</v>
      </c>
      <c r="F44" s="41">
        <v>20</v>
      </c>
      <c r="G44" s="41">
        <v>5.2</v>
      </c>
      <c r="H44" s="41">
        <v>5.3</v>
      </c>
      <c r="I44" s="41">
        <v>0</v>
      </c>
      <c r="J44" s="41">
        <v>67</v>
      </c>
      <c r="K44" s="50"/>
      <c r="L44" s="41">
        <v>17.260000000000002</v>
      </c>
    </row>
    <row r="45" spans="1:12" ht="15" x14ac:dyDescent="0.25">
      <c r="A45" s="23"/>
      <c r="B45" s="15"/>
      <c r="C45" s="11"/>
      <c r="D45" s="7" t="s">
        <v>21</v>
      </c>
      <c r="E45" s="49" t="s">
        <v>73</v>
      </c>
      <c r="F45" s="54" t="s">
        <v>68</v>
      </c>
      <c r="G45" s="41">
        <v>0.1</v>
      </c>
      <c r="H45" s="41">
        <v>0</v>
      </c>
      <c r="I45" s="41">
        <v>9.1999999999999993</v>
      </c>
      <c r="J45" s="41">
        <v>37</v>
      </c>
      <c r="K45" s="53" t="s">
        <v>74</v>
      </c>
      <c r="L45" s="41">
        <v>5.82</v>
      </c>
    </row>
    <row r="46" spans="1:12" ht="15" x14ac:dyDescent="0.25">
      <c r="A46" s="23"/>
      <c r="B46" s="15"/>
      <c r="C46" s="11"/>
      <c r="D46" s="7" t="s">
        <v>138</v>
      </c>
      <c r="E46" s="49" t="s">
        <v>139</v>
      </c>
      <c r="F46" s="41">
        <v>50</v>
      </c>
      <c r="G46" s="41">
        <v>3.8</v>
      </c>
      <c r="H46" s="41">
        <v>1.5</v>
      </c>
      <c r="I46" s="41">
        <v>25.7</v>
      </c>
      <c r="J46" s="41">
        <v>131</v>
      </c>
      <c r="K46" s="50"/>
      <c r="L46" s="41">
        <v>5.71</v>
      </c>
    </row>
    <row r="47" spans="1:12" ht="15" x14ac:dyDescent="0.25">
      <c r="A47" s="23"/>
      <c r="B47" s="15"/>
      <c r="C47" s="11"/>
      <c r="D47" s="7" t="s">
        <v>142</v>
      </c>
      <c r="E47" s="49" t="s">
        <v>69</v>
      </c>
      <c r="F47" s="41">
        <v>10</v>
      </c>
      <c r="G47" s="41">
        <v>0.1</v>
      </c>
      <c r="H47" s="41">
        <v>8.3000000000000007</v>
      </c>
      <c r="I47" s="41">
        <v>0.1</v>
      </c>
      <c r="J47" s="41">
        <v>74.8</v>
      </c>
      <c r="K47" s="50"/>
      <c r="L47" s="41">
        <v>9.33</v>
      </c>
    </row>
    <row r="48" spans="1:12" ht="15" x14ac:dyDescent="0.25">
      <c r="A48" s="23"/>
      <c r="B48" s="15"/>
      <c r="C48" s="11"/>
      <c r="D48" s="6"/>
      <c r="E48" s="49"/>
      <c r="F48" s="41"/>
      <c r="G48" s="41"/>
      <c r="H48" s="41"/>
      <c r="I48" s="41"/>
      <c r="J48" s="41"/>
      <c r="K48" s="50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50"/>
      <c r="L49" s="41"/>
    </row>
    <row r="50" spans="1:12" ht="15" x14ac:dyDescent="0.25">
      <c r="A50" s="24"/>
      <c r="B50" s="17"/>
      <c r="C50" s="8"/>
      <c r="D50" s="18" t="s">
        <v>32</v>
      </c>
      <c r="E50" s="9"/>
      <c r="F50" s="19">
        <f>SUM(F43:F49)</f>
        <v>230</v>
      </c>
      <c r="G50" s="19">
        <f t="shared" ref="G50" si="8">SUM(G43:G49)</f>
        <v>13.999999999999998</v>
      </c>
      <c r="H50" s="19">
        <f t="shared" ref="H50" si="9">SUM(H43:H49)</f>
        <v>20.7</v>
      </c>
      <c r="I50" s="19">
        <f t="shared" ref="I50" si="10">SUM(I43:I49)</f>
        <v>55.4</v>
      </c>
      <c r="J50" s="19">
        <f t="shared" ref="J50:L50" si="11">SUM(J43:J49)</f>
        <v>470.6</v>
      </c>
      <c r="K50" s="51"/>
      <c r="L50" s="19">
        <f t="shared" si="11"/>
        <v>53.6</v>
      </c>
    </row>
    <row r="51" spans="1:12" ht="15" x14ac:dyDescent="0.25">
      <c r="A51" s="25">
        <f>A43</f>
        <v>1</v>
      </c>
      <c r="B51" s="13">
        <f>B43</f>
        <v>3</v>
      </c>
      <c r="C51" s="10" t="s">
        <v>24</v>
      </c>
      <c r="D51" s="7" t="s">
        <v>25</v>
      </c>
      <c r="E51" s="49" t="s">
        <v>70</v>
      </c>
      <c r="F51" s="41">
        <v>60</v>
      </c>
      <c r="G51" s="41">
        <v>0.5</v>
      </c>
      <c r="H51" s="41">
        <v>0.1</v>
      </c>
      <c r="I51" s="41">
        <v>2.2999999999999998</v>
      </c>
      <c r="J51" s="41">
        <v>10.8</v>
      </c>
      <c r="K51" s="50"/>
      <c r="L51" s="41">
        <v>15.98</v>
      </c>
    </row>
    <row r="52" spans="1:12" ht="15" x14ac:dyDescent="0.25">
      <c r="A52" s="23"/>
      <c r="B52" s="15"/>
      <c r="C52" s="11"/>
      <c r="D52" s="7" t="s">
        <v>26</v>
      </c>
      <c r="E52" s="49" t="s">
        <v>71</v>
      </c>
      <c r="F52" s="41">
        <v>200</v>
      </c>
      <c r="G52" s="41">
        <v>1.6</v>
      </c>
      <c r="H52" s="41">
        <v>3</v>
      </c>
      <c r="I52" s="41">
        <v>6.2</v>
      </c>
      <c r="J52" s="41">
        <v>56.8</v>
      </c>
      <c r="K52" s="53" t="s">
        <v>75</v>
      </c>
      <c r="L52" s="41">
        <v>30.61</v>
      </c>
    </row>
    <row r="53" spans="1:12" ht="15" x14ac:dyDescent="0.25">
      <c r="A53" s="23"/>
      <c r="B53" s="15"/>
      <c r="C53" s="11"/>
      <c r="D53" s="7" t="s">
        <v>27</v>
      </c>
      <c r="E53" s="49" t="s">
        <v>72</v>
      </c>
      <c r="F53" s="41">
        <v>90</v>
      </c>
      <c r="G53" s="41">
        <v>20</v>
      </c>
      <c r="H53" s="41">
        <v>19.7</v>
      </c>
      <c r="I53" s="41">
        <v>0.4</v>
      </c>
      <c r="J53" s="41">
        <v>258.3</v>
      </c>
      <c r="K53" s="53" t="s">
        <v>76</v>
      </c>
      <c r="L53" s="41">
        <v>88.19</v>
      </c>
    </row>
    <row r="54" spans="1:12" ht="15" x14ac:dyDescent="0.25">
      <c r="A54" s="23"/>
      <c r="B54" s="15"/>
      <c r="C54" s="11"/>
      <c r="D54" s="7" t="s">
        <v>28</v>
      </c>
      <c r="E54" s="49" t="s">
        <v>77</v>
      </c>
      <c r="F54" s="41">
        <v>150</v>
      </c>
      <c r="G54" s="41">
        <v>3.1</v>
      </c>
      <c r="H54" s="41">
        <v>4.2</v>
      </c>
      <c r="I54" s="41">
        <v>20.6</v>
      </c>
      <c r="J54" s="41">
        <v>133</v>
      </c>
      <c r="K54" s="53" t="s">
        <v>78</v>
      </c>
      <c r="L54" s="41">
        <v>29.36</v>
      </c>
    </row>
    <row r="55" spans="1:12" ht="15" x14ac:dyDescent="0.25">
      <c r="A55" s="23"/>
      <c r="B55" s="15"/>
      <c r="C55" s="11"/>
      <c r="D55" s="7" t="s">
        <v>29</v>
      </c>
      <c r="E55" s="49" t="s">
        <v>143</v>
      </c>
      <c r="F55" s="41">
        <v>200</v>
      </c>
      <c r="G55" s="41">
        <v>0.3</v>
      </c>
      <c r="H55" s="41">
        <v>0</v>
      </c>
      <c r="I55" s="41">
        <v>17.899999999999999</v>
      </c>
      <c r="J55" s="41">
        <v>73</v>
      </c>
      <c r="K55" s="53" t="s">
        <v>140</v>
      </c>
      <c r="L55" s="41">
        <v>10</v>
      </c>
    </row>
    <row r="56" spans="1:12" ht="15" x14ac:dyDescent="0.25">
      <c r="A56" s="23"/>
      <c r="B56" s="15"/>
      <c r="C56" s="11"/>
      <c r="D56" s="7" t="s">
        <v>30</v>
      </c>
      <c r="E56" s="49" t="s">
        <v>54</v>
      </c>
      <c r="F56" s="41">
        <v>60</v>
      </c>
      <c r="G56" s="41">
        <v>4.9000000000000004</v>
      </c>
      <c r="H56" s="41">
        <v>0.6</v>
      </c>
      <c r="I56" s="41">
        <v>29.3</v>
      </c>
      <c r="J56" s="41">
        <v>145.19999999999999</v>
      </c>
      <c r="K56" s="50"/>
      <c r="L56" s="41">
        <v>4.8</v>
      </c>
    </row>
    <row r="57" spans="1:12" ht="15" x14ac:dyDescent="0.25">
      <c r="A57" s="23"/>
      <c r="B57" s="15"/>
      <c r="C57" s="11"/>
      <c r="D57" s="7" t="s">
        <v>31</v>
      </c>
      <c r="E57" s="49" t="s">
        <v>55</v>
      </c>
      <c r="F57" s="41">
        <v>60</v>
      </c>
      <c r="G57" s="41">
        <v>5.0999999999999996</v>
      </c>
      <c r="H57" s="41">
        <v>2</v>
      </c>
      <c r="I57" s="41">
        <v>25.5</v>
      </c>
      <c r="J57" s="41">
        <v>155.4</v>
      </c>
      <c r="K57" s="50"/>
      <c r="L57" s="41">
        <v>4.46</v>
      </c>
    </row>
    <row r="58" spans="1:12" ht="15" x14ac:dyDescent="0.25">
      <c r="A58" s="23"/>
      <c r="B58" s="15"/>
      <c r="C58" s="11"/>
      <c r="D58" s="6"/>
      <c r="E58" s="49" t="s">
        <v>59</v>
      </c>
      <c r="F58" s="41">
        <v>100</v>
      </c>
      <c r="G58" s="41">
        <v>0.3</v>
      </c>
      <c r="H58" s="41">
        <v>0.2</v>
      </c>
      <c r="I58" s="41">
        <v>11.2</v>
      </c>
      <c r="J58" s="41">
        <v>57</v>
      </c>
      <c r="K58" s="50"/>
      <c r="L58" s="41">
        <v>30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50"/>
      <c r="L59" s="41"/>
    </row>
    <row r="60" spans="1:12" ht="15" x14ac:dyDescent="0.25">
      <c r="A60" s="24"/>
      <c r="B60" s="17"/>
      <c r="C60" s="8"/>
      <c r="D60" s="18" t="s">
        <v>32</v>
      </c>
      <c r="E60" s="9"/>
      <c r="F60" s="19">
        <f>SUM(F51:F59)</f>
        <v>920</v>
      </c>
      <c r="G60" s="19">
        <f t="shared" ref="G60" si="12">SUM(G51:G59)</f>
        <v>35.800000000000004</v>
      </c>
      <c r="H60" s="19">
        <f t="shared" ref="H60" si="13">SUM(H51:H59)</f>
        <v>29.8</v>
      </c>
      <c r="I60" s="19">
        <f t="shared" ref="I60" si="14">SUM(I51:I59)</f>
        <v>113.4</v>
      </c>
      <c r="J60" s="19">
        <f t="shared" ref="J60:L60" si="15">SUM(J51:J59)</f>
        <v>889.49999999999989</v>
      </c>
      <c r="K60" s="51"/>
      <c r="L60" s="19">
        <f t="shared" si="15"/>
        <v>213.4</v>
      </c>
    </row>
    <row r="61" spans="1:12" ht="15.75" customHeight="1" x14ac:dyDescent="0.2">
      <c r="A61" s="28">
        <f>A43</f>
        <v>1</v>
      </c>
      <c r="B61" s="29">
        <f>B43</f>
        <v>3</v>
      </c>
      <c r="C61" s="92" t="s">
        <v>4</v>
      </c>
      <c r="D61" s="93"/>
      <c r="E61" s="30"/>
      <c r="F61" s="31">
        <f>F50+F60</f>
        <v>1150</v>
      </c>
      <c r="G61" s="31">
        <f t="shared" ref="G61" si="16">G50+G60</f>
        <v>49.800000000000004</v>
      </c>
      <c r="H61" s="31">
        <f t="shared" ref="H61" si="17">H50+H60</f>
        <v>50.5</v>
      </c>
      <c r="I61" s="31">
        <f t="shared" ref="I61" si="18">I50+I60</f>
        <v>168.8</v>
      </c>
      <c r="J61" s="31">
        <f t="shared" ref="J61:L61" si="19">J50+J60</f>
        <v>1360.1</v>
      </c>
      <c r="K61" s="52"/>
      <c r="L61" s="31">
        <f t="shared" si="19"/>
        <v>267</v>
      </c>
    </row>
    <row r="62" spans="1:12" ht="15" x14ac:dyDescent="0.25">
      <c r="A62" s="20">
        <v>1</v>
      </c>
      <c r="B62" s="21">
        <v>4</v>
      </c>
      <c r="C62" s="22" t="s">
        <v>19</v>
      </c>
      <c r="D62" s="5" t="s">
        <v>20</v>
      </c>
      <c r="E62" s="55" t="s">
        <v>80</v>
      </c>
      <c r="F62" s="39">
        <v>150</v>
      </c>
      <c r="G62" s="39">
        <v>5.4</v>
      </c>
      <c r="H62" s="39">
        <v>5</v>
      </c>
      <c r="I62" s="39">
        <v>22</v>
      </c>
      <c r="J62" s="39">
        <v>264.5</v>
      </c>
      <c r="K62" s="48" t="s">
        <v>81</v>
      </c>
      <c r="L62" s="39">
        <v>17.04</v>
      </c>
    </row>
    <row r="63" spans="1:12" ht="15" x14ac:dyDescent="0.25">
      <c r="A63" s="23"/>
      <c r="B63" s="15"/>
      <c r="C63" s="11"/>
      <c r="D63" s="6"/>
      <c r="E63" s="49" t="s">
        <v>82</v>
      </c>
      <c r="F63" s="41">
        <v>40</v>
      </c>
      <c r="G63" s="41">
        <v>5.0999999999999996</v>
      </c>
      <c r="H63" s="41">
        <v>4.5999999999999996</v>
      </c>
      <c r="I63" s="41">
        <v>0.3</v>
      </c>
      <c r="J63" s="41">
        <v>63</v>
      </c>
      <c r="K63" s="53" t="s">
        <v>83</v>
      </c>
      <c r="L63" s="41">
        <v>12.8</v>
      </c>
    </row>
    <row r="64" spans="1:12" ht="15" x14ac:dyDescent="0.25">
      <c r="A64" s="23"/>
      <c r="B64" s="15"/>
      <c r="C64" s="11"/>
      <c r="D64" s="7" t="s">
        <v>21</v>
      </c>
      <c r="E64" s="49" t="s">
        <v>84</v>
      </c>
      <c r="F64" s="41">
        <v>200</v>
      </c>
      <c r="G64" s="41">
        <v>3</v>
      </c>
      <c r="H64" s="41">
        <v>2.9</v>
      </c>
      <c r="I64" s="41">
        <v>13.4</v>
      </c>
      <c r="J64" s="41">
        <v>91</v>
      </c>
      <c r="K64" s="53" t="s">
        <v>58</v>
      </c>
      <c r="L64" s="41">
        <v>17.079999999999998</v>
      </c>
    </row>
    <row r="65" spans="1:12" ht="15" x14ac:dyDescent="0.25">
      <c r="A65" s="23"/>
      <c r="B65" s="15"/>
      <c r="C65" s="11"/>
      <c r="D65" s="7" t="s">
        <v>138</v>
      </c>
      <c r="E65" s="49" t="s">
        <v>139</v>
      </c>
      <c r="F65" s="41">
        <v>30</v>
      </c>
      <c r="G65" s="41">
        <v>2.5</v>
      </c>
      <c r="H65" s="41">
        <v>0.3</v>
      </c>
      <c r="I65" s="41">
        <v>14.7</v>
      </c>
      <c r="J65" s="41">
        <v>72.599999999999994</v>
      </c>
      <c r="K65" s="50"/>
      <c r="L65" s="41">
        <v>5.71</v>
      </c>
    </row>
    <row r="66" spans="1:12" ht="15" x14ac:dyDescent="0.25">
      <c r="A66" s="23"/>
      <c r="B66" s="15"/>
      <c r="C66" s="11"/>
      <c r="D66" s="7"/>
      <c r="E66" s="40"/>
      <c r="F66" s="41"/>
      <c r="G66" s="41"/>
      <c r="H66" s="41"/>
      <c r="I66" s="41"/>
      <c r="J66" s="41"/>
      <c r="K66" s="50"/>
      <c r="L66" s="41"/>
    </row>
    <row r="67" spans="1:12" ht="15" x14ac:dyDescent="0.25">
      <c r="A67" s="23"/>
      <c r="B67" s="15"/>
      <c r="C67" s="11"/>
      <c r="D67" s="6"/>
      <c r="E67" s="40"/>
      <c r="F67" s="41"/>
      <c r="G67" s="41"/>
      <c r="H67" s="41"/>
      <c r="I67" s="41"/>
      <c r="J67" s="41"/>
      <c r="K67" s="50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50"/>
      <c r="L68" s="41"/>
    </row>
    <row r="69" spans="1:12" ht="15" x14ac:dyDescent="0.25">
      <c r="A69" s="24"/>
      <c r="B69" s="17"/>
      <c r="C69" s="8"/>
      <c r="D69" s="18" t="s">
        <v>32</v>
      </c>
      <c r="E69" s="9"/>
      <c r="F69" s="19">
        <f>SUM(F62:F68)</f>
        <v>420</v>
      </c>
      <c r="G69" s="19">
        <f t="shared" ref="G69" si="20">SUM(G62:G68)</f>
        <v>16</v>
      </c>
      <c r="H69" s="19">
        <f t="shared" ref="H69" si="21">SUM(H62:H68)</f>
        <v>12.8</v>
      </c>
      <c r="I69" s="19">
        <f t="shared" ref="I69" si="22">SUM(I62:I68)</f>
        <v>50.400000000000006</v>
      </c>
      <c r="J69" s="19">
        <f t="shared" ref="J69:L69" si="23">SUM(J62:J68)</f>
        <v>491.1</v>
      </c>
      <c r="K69" s="51"/>
      <c r="L69" s="19">
        <f t="shared" si="23"/>
        <v>52.63</v>
      </c>
    </row>
    <row r="70" spans="1:12" ht="15" x14ac:dyDescent="0.25">
      <c r="A70" s="25">
        <f>A62</f>
        <v>1</v>
      </c>
      <c r="B70" s="13">
        <f>B62</f>
        <v>4</v>
      </c>
      <c r="C70" s="10" t="s">
        <v>24</v>
      </c>
      <c r="D70" s="7" t="s">
        <v>25</v>
      </c>
      <c r="E70" s="49" t="s">
        <v>60</v>
      </c>
      <c r="F70" s="41">
        <v>60</v>
      </c>
      <c r="G70" s="41">
        <v>0.5</v>
      </c>
      <c r="H70" s="41">
        <v>0</v>
      </c>
      <c r="I70" s="41">
        <v>2.2999999999999998</v>
      </c>
      <c r="J70" s="41">
        <v>6.6</v>
      </c>
      <c r="K70" s="50"/>
      <c r="L70" s="41">
        <v>17.260000000000002</v>
      </c>
    </row>
    <row r="71" spans="1:12" ht="15" x14ac:dyDescent="0.25">
      <c r="A71" s="23"/>
      <c r="B71" s="15"/>
      <c r="C71" s="11"/>
      <c r="D71" s="7" t="s">
        <v>26</v>
      </c>
      <c r="E71" s="49" t="s">
        <v>85</v>
      </c>
      <c r="F71" s="41">
        <v>200</v>
      </c>
      <c r="G71" s="41">
        <v>1.8</v>
      </c>
      <c r="H71" s="41">
        <v>4.7</v>
      </c>
      <c r="I71" s="41">
        <v>10.4</v>
      </c>
      <c r="J71" s="41">
        <v>91.2</v>
      </c>
      <c r="K71" s="53" t="s">
        <v>87</v>
      </c>
      <c r="L71" s="41">
        <v>31.08</v>
      </c>
    </row>
    <row r="72" spans="1:12" ht="15" x14ac:dyDescent="0.25">
      <c r="A72" s="23"/>
      <c r="B72" s="15"/>
      <c r="C72" s="11"/>
      <c r="D72" s="7" t="s">
        <v>27</v>
      </c>
      <c r="E72" s="49" t="s">
        <v>144</v>
      </c>
      <c r="F72" s="41">
        <v>90</v>
      </c>
      <c r="G72" s="41">
        <v>12.3</v>
      </c>
      <c r="H72" s="41">
        <v>1.8</v>
      </c>
      <c r="I72" s="41">
        <v>7.2</v>
      </c>
      <c r="J72" s="41">
        <v>94.5</v>
      </c>
      <c r="K72" s="53" t="s">
        <v>88</v>
      </c>
      <c r="L72" s="41">
        <v>55.38</v>
      </c>
    </row>
    <row r="73" spans="1:12" ht="15" x14ac:dyDescent="0.25">
      <c r="A73" s="23"/>
      <c r="B73" s="15"/>
      <c r="C73" s="11"/>
      <c r="D73" s="7" t="s">
        <v>28</v>
      </c>
      <c r="E73" s="49" t="s">
        <v>86</v>
      </c>
      <c r="F73" s="41">
        <v>150</v>
      </c>
      <c r="G73" s="41">
        <v>3.7</v>
      </c>
      <c r="H73" s="41">
        <v>3.4</v>
      </c>
      <c r="I73" s="41">
        <v>37.1</v>
      </c>
      <c r="J73" s="41">
        <v>193</v>
      </c>
      <c r="K73" s="53" t="s">
        <v>89</v>
      </c>
      <c r="L73" s="41">
        <v>27.48</v>
      </c>
    </row>
    <row r="74" spans="1:12" ht="15" x14ac:dyDescent="0.25">
      <c r="A74" s="23"/>
      <c r="B74" s="15"/>
      <c r="C74" s="11"/>
      <c r="D74" s="7" t="s">
        <v>29</v>
      </c>
      <c r="E74" s="49" t="s">
        <v>145</v>
      </c>
      <c r="F74" s="41">
        <v>200</v>
      </c>
      <c r="G74" s="41">
        <v>0</v>
      </c>
      <c r="H74" s="41">
        <v>0</v>
      </c>
      <c r="I74" s="41">
        <v>34</v>
      </c>
      <c r="J74" s="41">
        <v>96</v>
      </c>
      <c r="K74" s="50"/>
      <c r="L74" s="41">
        <v>10</v>
      </c>
    </row>
    <row r="75" spans="1:12" ht="15" x14ac:dyDescent="0.25">
      <c r="A75" s="23"/>
      <c r="B75" s="15"/>
      <c r="C75" s="11"/>
      <c r="D75" s="7" t="s">
        <v>30</v>
      </c>
      <c r="E75" s="49" t="s">
        <v>54</v>
      </c>
      <c r="F75" s="41">
        <v>60</v>
      </c>
      <c r="G75" s="41">
        <v>4.9000000000000004</v>
      </c>
      <c r="H75" s="41">
        <v>0.6</v>
      </c>
      <c r="I75" s="41">
        <v>29.3</v>
      </c>
      <c r="J75" s="41">
        <v>145.19999999999999</v>
      </c>
      <c r="K75" s="50"/>
      <c r="L75" s="41">
        <v>4.8</v>
      </c>
    </row>
    <row r="76" spans="1:12" ht="15" x14ac:dyDescent="0.25">
      <c r="A76" s="23"/>
      <c r="B76" s="15"/>
      <c r="C76" s="11"/>
      <c r="D76" s="7" t="s">
        <v>31</v>
      </c>
      <c r="E76" s="49" t="s">
        <v>55</v>
      </c>
      <c r="F76" s="41">
        <v>60</v>
      </c>
      <c r="G76" s="41">
        <v>5.0999999999999996</v>
      </c>
      <c r="H76" s="41">
        <v>2</v>
      </c>
      <c r="I76" s="41">
        <v>25.5</v>
      </c>
      <c r="J76" s="41">
        <v>155.4</v>
      </c>
      <c r="K76" s="50"/>
      <c r="L76" s="41">
        <v>4.46</v>
      </c>
    </row>
    <row r="77" spans="1:12" ht="15" x14ac:dyDescent="0.25">
      <c r="A77" s="23"/>
      <c r="B77" s="15"/>
      <c r="C77" s="11"/>
      <c r="D77" s="6"/>
      <c r="E77" s="49" t="s">
        <v>90</v>
      </c>
      <c r="F77" s="41">
        <v>75</v>
      </c>
      <c r="G77" s="41">
        <v>1.5</v>
      </c>
      <c r="H77" s="41">
        <v>4.4000000000000004</v>
      </c>
      <c r="I77" s="41">
        <v>4.9000000000000004</v>
      </c>
      <c r="J77" s="41">
        <v>65</v>
      </c>
      <c r="K77" s="53" t="s">
        <v>91</v>
      </c>
      <c r="L77" s="41">
        <v>11.18</v>
      </c>
    </row>
    <row r="78" spans="1:12" ht="15" x14ac:dyDescent="0.25">
      <c r="A78" s="23"/>
      <c r="B78" s="15"/>
      <c r="C78" s="11"/>
      <c r="D78" s="6"/>
      <c r="E78" s="49" t="s">
        <v>92</v>
      </c>
      <c r="F78" s="41">
        <v>100</v>
      </c>
      <c r="G78" s="41">
        <v>0.3</v>
      </c>
      <c r="H78" s="41">
        <v>0.2</v>
      </c>
      <c r="I78" s="41">
        <v>11.2</v>
      </c>
      <c r="J78" s="41">
        <v>57</v>
      </c>
      <c r="K78" s="50"/>
      <c r="L78" s="41">
        <v>30</v>
      </c>
    </row>
    <row r="79" spans="1:12" ht="15" x14ac:dyDescent="0.25">
      <c r="A79" s="24"/>
      <c r="B79" s="17"/>
      <c r="C79" s="8"/>
      <c r="D79" s="18" t="s">
        <v>32</v>
      </c>
      <c r="E79" s="9"/>
      <c r="F79" s="19">
        <f>SUM(F70:F78)</f>
        <v>995</v>
      </c>
      <c r="G79" s="19">
        <f t="shared" ref="G79" si="24">SUM(G70:G78)</f>
        <v>30.100000000000005</v>
      </c>
      <c r="H79" s="19">
        <f t="shared" ref="H79" si="25">SUM(H70:H78)</f>
        <v>17.099999999999998</v>
      </c>
      <c r="I79" s="19">
        <f t="shared" ref="I79" si="26">SUM(I70:I78)</f>
        <v>161.9</v>
      </c>
      <c r="J79" s="19">
        <f t="shared" ref="J79:L79" si="27">SUM(J70:J78)</f>
        <v>903.9</v>
      </c>
      <c r="K79" s="51"/>
      <c r="L79" s="19">
        <f t="shared" si="27"/>
        <v>191.64000000000001</v>
      </c>
    </row>
    <row r="80" spans="1:12" ht="15.75" customHeight="1" x14ac:dyDescent="0.2">
      <c r="A80" s="28">
        <f>A62</f>
        <v>1</v>
      </c>
      <c r="B80" s="29">
        <f>B62</f>
        <v>4</v>
      </c>
      <c r="C80" s="92" t="s">
        <v>4</v>
      </c>
      <c r="D80" s="93"/>
      <c r="E80" s="30"/>
      <c r="F80" s="31">
        <f>F69+F79</f>
        <v>1415</v>
      </c>
      <c r="G80" s="31">
        <f t="shared" ref="G80" si="28">G69+G79</f>
        <v>46.100000000000009</v>
      </c>
      <c r="H80" s="31">
        <f t="shared" ref="H80" si="29">H69+H79</f>
        <v>29.9</v>
      </c>
      <c r="I80" s="31">
        <f t="shared" ref="I80" si="30">I69+I79</f>
        <v>212.3</v>
      </c>
      <c r="J80" s="31">
        <f t="shared" ref="J80:L80" si="31">J69+J79</f>
        <v>1395</v>
      </c>
      <c r="K80" s="52"/>
      <c r="L80" s="31">
        <f t="shared" si="31"/>
        <v>244.27</v>
      </c>
    </row>
    <row r="81" spans="1:12" ht="15" x14ac:dyDescent="0.25">
      <c r="A81" s="20">
        <v>1</v>
      </c>
      <c r="B81" s="21">
        <v>5</v>
      </c>
      <c r="C81" s="22" t="s">
        <v>19</v>
      </c>
      <c r="D81" s="5" t="s">
        <v>20</v>
      </c>
      <c r="E81" s="38" t="s">
        <v>99</v>
      </c>
      <c r="F81" s="39">
        <v>150</v>
      </c>
      <c r="G81" s="39">
        <v>4.2</v>
      </c>
      <c r="H81" s="39">
        <v>1.8</v>
      </c>
      <c r="I81" s="39">
        <v>4.8</v>
      </c>
      <c r="J81" s="39">
        <v>52</v>
      </c>
      <c r="K81" s="48" t="s">
        <v>100</v>
      </c>
      <c r="L81" s="39">
        <v>22.22</v>
      </c>
    </row>
    <row r="82" spans="1:12" ht="15" x14ac:dyDescent="0.25">
      <c r="A82" s="23"/>
      <c r="B82" s="15"/>
      <c r="C82" s="11"/>
      <c r="D82" s="6" t="s">
        <v>135</v>
      </c>
      <c r="E82" s="49" t="s">
        <v>56</v>
      </c>
      <c r="F82" s="41">
        <v>100</v>
      </c>
      <c r="G82" s="41">
        <v>4.2</v>
      </c>
      <c r="H82" s="41">
        <v>1.8</v>
      </c>
      <c r="I82" s="41">
        <v>4.8</v>
      </c>
      <c r="J82" s="41">
        <v>52</v>
      </c>
      <c r="K82" s="50"/>
      <c r="L82" s="41">
        <v>31.2</v>
      </c>
    </row>
    <row r="83" spans="1:12" ht="15" x14ac:dyDescent="0.25">
      <c r="A83" s="23"/>
      <c r="B83" s="15"/>
      <c r="C83" s="11"/>
      <c r="D83" s="7" t="s">
        <v>21</v>
      </c>
      <c r="E83" s="49" t="s">
        <v>119</v>
      </c>
      <c r="F83" s="54" t="s">
        <v>68</v>
      </c>
      <c r="G83" s="41">
        <v>1.4</v>
      </c>
      <c r="H83" s="41">
        <v>1.4</v>
      </c>
      <c r="I83" s="41">
        <v>11.2</v>
      </c>
      <c r="J83" s="41">
        <v>103</v>
      </c>
      <c r="K83" s="53" t="s">
        <v>74</v>
      </c>
      <c r="L83" s="41">
        <v>6.85</v>
      </c>
    </row>
    <row r="84" spans="1:12" ht="15" x14ac:dyDescent="0.25">
      <c r="A84" s="23"/>
      <c r="B84" s="15"/>
      <c r="C84" s="11"/>
      <c r="D84" s="7" t="s">
        <v>138</v>
      </c>
      <c r="E84" s="49" t="s">
        <v>139</v>
      </c>
      <c r="F84" s="41">
        <v>30</v>
      </c>
      <c r="G84" s="41">
        <v>2.5</v>
      </c>
      <c r="H84" s="41">
        <v>0.3</v>
      </c>
      <c r="I84" s="41">
        <v>14.7</v>
      </c>
      <c r="J84" s="41">
        <v>72.599999999999994</v>
      </c>
      <c r="K84" s="50"/>
      <c r="L84" s="41">
        <v>2.86</v>
      </c>
    </row>
    <row r="85" spans="1:12" ht="15" x14ac:dyDescent="0.25">
      <c r="A85" s="23"/>
      <c r="B85" s="15"/>
      <c r="C85" s="11"/>
      <c r="D85" s="7"/>
      <c r="E85" s="40"/>
      <c r="F85" s="41"/>
      <c r="G85" s="41"/>
      <c r="H85" s="41"/>
      <c r="I85" s="41"/>
      <c r="J85" s="41"/>
      <c r="K85" s="50"/>
      <c r="L85" s="41"/>
    </row>
    <row r="86" spans="1:12" ht="15" x14ac:dyDescent="0.25">
      <c r="A86" s="23"/>
      <c r="B86" s="15"/>
      <c r="C86" s="11"/>
      <c r="D86" s="6"/>
      <c r="E86" s="40"/>
      <c r="F86" s="41"/>
      <c r="G86" s="41"/>
      <c r="H86" s="41"/>
      <c r="I86" s="41"/>
      <c r="J86" s="41"/>
      <c r="K86" s="50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50"/>
      <c r="L87" s="41"/>
    </row>
    <row r="88" spans="1:12" ht="15" x14ac:dyDescent="0.25">
      <c r="A88" s="24"/>
      <c r="B88" s="17"/>
      <c r="C88" s="8"/>
      <c r="D88" s="18" t="s">
        <v>32</v>
      </c>
      <c r="E88" s="9"/>
      <c r="F88" s="19">
        <f>SUM(F81:F87)</f>
        <v>280</v>
      </c>
      <c r="G88" s="19">
        <f t="shared" ref="G88" si="32">SUM(G81:G87)</f>
        <v>12.3</v>
      </c>
      <c r="H88" s="19">
        <f t="shared" ref="H88" si="33">SUM(H81:H87)</f>
        <v>5.3</v>
      </c>
      <c r="I88" s="19">
        <f t="shared" ref="I88" si="34">SUM(I81:I87)</f>
        <v>35.5</v>
      </c>
      <c r="J88" s="19">
        <f t="shared" ref="J88:L88" si="35">SUM(J81:J87)</f>
        <v>279.60000000000002</v>
      </c>
      <c r="K88" s="51"/>
      <c r="L88" s="19">
        <f t="shared" si="35"/>
        <v>63.13</v>
      </c>
    </row>
    <row r="89" spans="1:12" ht="15" x14ac:dyDescent="0.25">
      <c r="A89" s="25">
        <f>A81</f>
        <v>1</v>
      </c>
      <c r="B89" s="13">
        <f>B81</f>
        <v>5</v>
      </c>
      <c r="C89" s="10" t="s">
        <v>24</v>
      </c>
      <c r="D89" s="7" t="s">
        <v>25</v>
      </c>
      <c r="E89" s="49" t="s">
        <v>70</v>
      </c>
      <c r="F89" s="41">
        <v>60</v>
      </c>
      <c r="G89" s="41">
        <v>0.5</v>
      </c>
      <c r="H89" s="41">
        <v>0.1</v>
      </c>
      <c r="I89" s="41">
        <v>2.2999999999999998</v>
      </c>
      <c r="J89" s="41">
        <v>10.8</v>
      </c>
      <c r="K89" s="50"/>
      <c r="L89" s="41">
        <v>15.98</v>
      </c>
    </row>
    <row r="90" spans="1:12" ht="15" x14ac:dyDescent="0.25">
      <c r="A90" s="23"/>
      <c r="B90" s="15"/>
      <c r="C90" s="11"/>
      <c r="D90" s="7" t="s">
        <v>26</v>
      </c>
      <c r="E90" s="49" t="s">
        <v>93</v>
      </c>
      <c r="F90" s="41">
        <v>200</v>
      </c>
      <c r="G90" s="41">
        <v>1.8</v>
      </c>
      <c r="H90" s="41">
        <v>2.7</v>
      </c>
      <c r="I90" s="41">
        <v>11.1</v>
      </c>
      <c r="J90" s="41">
        <v>76.8</v>
      </c>
      <c r="K90" s="53" t="s">
        <v>94</v>
      </c>
      <c r="L90" s="41">
        <v>25.83</v>
      </c>
    </row>
    <row r="91" spans="1:12" ht="15" x14ac:dyDescent="0.25">
      <c r="A91" s="23"/>
      <c r="B91" s="15"/>
      <c r="C91" s="11"/>
      <c r="D91" s="7" t="s">
        <v>27</v>
      </c>
      <c r="E91" s="49" t="s">
        <v>97</v>
      </c>
      <c r="F91" s="41">
        <v>90</v>
      </c>
      <c r="G91" s="41">
        <v>12.8</v>
      </c>
      <c r="H91" s="41">
        <v>12.5</v>
      </c>
      <c r="I91" s="41">
        <v>5.8</v>
      </c>
      <c r="J91" s="41">
        <v>186.3</v>
      </c>
      <c r="K91" s="53" t="s">
        <v>95</v>
      </c>
      <c r="L91" s="41">
        <v>79.53</v>
      </c>
    </row>
    <row r="92" spans="1:12" ht="15" x14ac:dyDescent="0.25">
      <c r="A92" s="23"/>
      <c r="B92" s="15"/>
      <c r="C92" s="11"/>
      <c r="D92" s="7" t="s">
        <v>28</v>
      </c>
      <c r="E92" s="49" t="s">
        <v>98</v>
      </c>
      <c r="F92" s="41">
        <v>150</v>
      </c>
      <c r="G92" s="41">
        <v>3.5</v>
      </c>
      <c r="H92" s="41">
        <v>2.9</v>
      </c>
      <c r="I92" s="41">
        <v>13.6</v>
      </c>
      <c r="J92" s="41">
        <v>94</v>
      </c>
      <c r="K92" s="53" t="s">
        <v>96</v>
      </c>
      <c r="L92" s="41">
        <v>36.81</v>
      </c>
    </row>
    <row r="93" spans="1:12" ht="15" x14ac:dyDescent="0.25">
      <c r="A93" s="23"/>
      <c r="B93" s="15"/>
      <c r="C93" s="11"/>
      <c r="D93" s="7" t="s">
        <v>29</v>
      </c>
      <c r="E93" s="49" t="s">
        <v>134</v>
      </c>
      <c r="F93" s="41">
        <v>200</v>
      </c>
      <c r="G93" s="41">
        <v>0</v>
      </c>
      <c r="H93" s="41">
        <v>0</v>
      </c>
      <c r="I93" s="41">
        <v>34</v>
      </c>
      <c r="J93" s="41">
        <v>96</v>
      </c>
      <c r="K93" s="50" t="s">
        <v>133</v>
      </c>
      <c r="L93" s="41">
        <v>10</v>
      </c>
    </row>
    <row r="94" spans="1:12" ht="15" x14ac:dyDescent="0.25">
      <c r="A94" s="23"/>
      <c r="B94" s="15"/>
      <c r="C94" s="11"/>
      <c r="D94" s="7" t="s">
        <v>30</v>
      </c>
      <c r="E94" s="49" t="s">
        <v>54</v>
      </c>
      <c r="F94" s="41">
        <v>60</v>
      </c>
      <c r="G94" s="41">
        <v>4.9000000000000004</v>
      </c>
      <c r="H94" s="41">
        <v>0.6</v>
      </c>
      <c r="I94" s="41">
        <v>29.3</v>
      </c>
      <c r="J94" s="41">
        <v>145.19999999999999</v>
      </c>
      <c r="K94" s="50"/>
      <c r="L94" s="41">
        <v>4.8</v>
      </c>
    </row>
    <row r="95" spans="1:12" ht="15" x14ac:dyDescent="0.25">
      <c r="A95" s="23"/>
      <c r="B95" s="15"/>
      <c r="C95" s="11"/>
      <c r="D95" s="7" t="s">
        <v>31</v>
      </c>
      <c r="E95" s="49" t="s">
        <v>55</v>
      </c>
      <c r="F95" s="41">
        <v>60</v>
      </c>
      <c r="G95" s="41">
        <v>5.0999999999999996</v>
      </c>
      <c r="H95" s="41">
        <v>2</v>
      </c>
      <c r="I95" s="41">
        <v>25.5</v>
      </c>
      <c r="J95" s="41">
        <v>155.4</v>
      </c>
      <c r="K95" s="50"/>
      <c r="L95" s="41">
        <v>4.46</v>
      </c>
    </row>
    <row r="96" spans="1:12" ht="15" x14ac:dyDescent="0.25">
      <c r="A96" s="23"/>
      <c r="B96" s="15"/>
      <c r="C96" s="11"/>
      <c r="D96" s="6" t="s">
        <v>23</v>
      </c>
      <c r="E96" s="49" t="s">
        <v>92</v>
      </c>
      <c r="F96" s="41">
        <v>100</v>
      </c>
      <c r="G96" s="41">
        <v>0.3</v>
      </c>
      <c r="H96" s="41">
        <v>0.2</v>
      </c>
      <c r="I96" s="41">
        <v>11.2</v>
      </c>
      <c r="J96" s="41">
        <v>57</v>
      </c>
      <c r="K96" s="50"/>
      <c r="L96" s="41">
        <v>30</v>
      </c>
    </row>
    <row r="97" spans="1:25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50"/>
      <c r="L97" s="41"/>
    </row>
    <row r="98" spans="1:25" ht="15" x14ac:dyDescent="0.25">
      <c r="A98" s="24"/>
      <c r="B98" s="17"/>
      <c r="C98" s="8"/>
      <c r="D98" s="18" t="s">
        <v>32</v>
      </c>
      <c r="E98" s="9"/>
      <c r="F98" s="19">
        <f>SUM(F89:F97)</f>
        <v>920</v>
      </c>
      <c r="G98" s="19">
        <f t="shared" ref="G98" si="36">SUM(G89:G97)</f>
        <v>28.900000000000002</v>
      </c>
      <c r="H98" s="19">
        <f t="shared" ref="H98" si="37">SUM(H89:H97)</f>
        <v>21</v>
      </c>
      <c r="I98" s="19">
        <f t="shared" ref="I98" si="38">SUM(I89:I97)</f>
        <v>132.79999999999998</v>
      </c>
      <c r="J98" s="19">
        <f t="shared" ref="J98:L98" si="39">SUM(J89:J97)</f>
        <v>821.49999999999989</v>
      </c>
      <c r="K98" s="51"/>
      <c r="L98" s="19">
        <f t="shared" si="39"/>
        <v>207.41000000000003</v>
      </c>
    </row>
    <row r="99" spans="1:25" ht="15.75" customHeight="1" thickBot="1" x14ac:dyDescent="0.25">
      <c r="A99" s="28">
        <f>A81</f>
        <v>1</v>
      </c>
      <c r="B99" s="29">
        <f>B81</f>
        <v>5</v>
      </c>
      <c r="C99" s="94" t="s">
        <v>4</v>
      </c>
      <c r="D99" s="95"/>
      <c r="E99" s="30"/>
      <c r="F99" s="31">
        <f>F88+F98</f>
        <v>1200</v>
      </c>
      <c r="G99" s="31">
        <f t="shared" ref="G99" si="40">G88+G98</f>
        <v>41.2</v>
      </c>
      <c r="H99" s="31">
        <f t="shared" ref="H99" si="41">H88+H98</f>
        <v>26.3</v>
      </c>
      <c r="I99" s="31">
        <f t="shared" ref="I99" si="42">I88+I98</f>
        <v>168.29999999999998</v>
      </c>
      <c r="J99" s="31">
        <f t="shared" ref="J99:L99" si="43">J88+J98</f>
        <v>1101.0999999999999</v>
      </c>
      <c r="K99" s="52"/>
      <c r="L99" s="31">
        <f t="shared" si="43"/>
        <v>270.54000000000002</v>
      </c>
      <c r="P99" s="102"/>
      <c r="Q99" s="102"/>
      <c r="R99" s="102"/>
      <c r="S99" s="102"/>
      <c r="T99" s="102"/>
      <c r="U99" s="102"/>
      <c r="V99" s="102"/>
      <c r="W99" s="102"/>
      <c r="X99" s="102"/>
      <c r="Y99" s="102"/>
    </row>
    <row r="100" spans="1:25" ht="15" x14ac:dyDescent="0.25">
      <c r="A100" s="68">
        <v>2</v>
      </c>
      <c r="B100" s="69">
        <v>1</v>
      </c>
      <c r="C100" s="70" t="s">
        <v>19</v>
      </c>
      <c r="D100" s="90" t="s">
        <v>20</v>
      </c>
      <c r="E100" s="72" t="s">
        <v>146</v>
      </c>
      <c r="F100" s="73" t="s">
        <v>110</v>
      </c>
      <c r="G100" s="73">
        <v>25.4</v>
      </c>
      <c r="H100" s="73">
        <v>14.4</v>
      </c>
      <c r="I100" s="73">
        <v>19.8</v>
      </c>
      <c r="J100" s="73">
        <v>310.5</v>
      </c>
      <c r="K100" s="74" t="s">
        <v>111</v>
      </c>
      <c r="L100" s="73">
        <v>17.28</v>
      </c>
      <c r="P100" s="103"/>
      <c r="Q100" s="104"/>
      <c r="R100" s="105"/>
      <c r="S100" s="105"/>
      <c r="T100" s="105"/>
      <c r="U100" s="105"/>
      <c r="V100" s="105"/>
      <c r="W100" s="106"/>
      <c r="X100" s="105"/>
      <c r="Y100" s="102"/>
    </row>
    <row r="101" spans="1:25" ht="15" x14ac:dyDescent="0.25">
      <c r="A101" s="75"/>
      <c r="B101" s="76"/>
      <c r="C101" s="70"/>
      <c r="D101" s="62" t="s">
        <v>21</v>
      </c>
      <c r="E101" s="63" t="s">
        <v>84</v>
      </c>
      <c r="F101" s="64">
        <v>200</v>
      </c>
      <c r="G101" s="64">
        <v>3</v>
      </c>
      <c r="H101" s="64">
        <v>2.9</v>
      </c>
      <c r="I101" s="64">
        <v>13.4</v>
      </c>
      <c r="J101" s="64">
        <v>91</v>
      </c>
      <c r="K101" s="65" t="s">
        <v>58</v>
      </c>
      <c r="L101" s="64">
        <v>17.079999999999998</v>
      </c>
      <c r="P101" s="107"/>
      <c r="Q101" s="104"/>
      <c r="R101" s="105"/>
      <c r="S101" s="105"/>
      <c r="T101" s="105"/>
      <c r="U101" s="105"/>
      <c r="V101" s="105"/>
      <c r="W101" s="106"/>
      <c r="X101" s="105"/>
      <c r="Y101" s="102"/>
    </row>
    <row r="102" spans="1:25" ht="15" x14ac:dyDescent="0.25">
      <c r="A102" s="77"/>
      <c r="B102" s="78"/>
      <c r="C102" s="79"/>
      <c r="D102" s="62" t="s">
        <v>138</v>
      </c>
      <c r="E102" s="63" t="s">
        <v>139</v>
      </c>
      <c r="F102" s="64">
        <v>30</v>
      </c>
      <c r="G102" s="64">
        <v>2.5</v>
      </c>
      <c r="H102" s="64">
        <v>0.3</v>
      </c>
      <c r="I102" s="64">
        <v>14.7</v>
      </c>
      <c r="J102" s="64">
        <v>72.599999999999994</v>
      </c>
      <c r="K102" s="65"/>
      <c r="L102" s="64">
        <v>5.71</v>
      </c>
      <c r="P102" s="108"/>
      <c r="Q102" s="104"/>
      <c r="R102" s="109"/>
      <c r="S102" s="109"/>
      <c r="T102" s="109"/>
      <c r="U102" s="109"/>
      <c r="V102" s="109"/>
      <c r="W102" s="106"/>
      <c r="X102" s="105"/>
      <c r="Y102" s="102"/>
    </row>
    <row r="103" spans="1:25" ht="15" x14ac:dyDescent="0.25">
      <c r="A103" s="77"/>
      <c r="B103" s="78"/>
      <c r="C103" s="79"/>
      <c r="D103" s="62" t="s">
        <v>142</v>
      </c>
      <c r="E103" s="63" t="s">
        <v>69</v>
      </c>
      <c r="F103" s="64">
        <v>10</v>
      </c>
      <c r="G103" s="64">
        <v>0.1</v>
      </c>
      <c r="H103" s="64">
        <v>0</v>
      </c>
      <c r="I103" s="64">
        <v>9.1999999999999993</v>
      </c>
      <c r="J103" s="64">
        <v>37</v>
      </c>
      <c r="K103" s="65"/>
      <c r="L103" s="64">
        <v>9.33</v>
      </c>
      <c r="P103" s="103"/>
      <c r="Q103" s="104"/>
      <c r="R103" s="109"/>
      <c r="S103" s="109"/>
      <c r="T103" s="109"/>
      <c r="U103" s="109"/>
      <c r="V103" s="109"/>
      <c r="W103" s="110"/>
      <c r="X103" s="105"/>
      <c r="Y103" s="102"/>
    </row>
    <row r="104" spans="1:25" ht="15" x14ac:dyDescent="0.25">
      <c r="A104" s="23"/>
      <c r="B104" s="15"/>
      <c r="C104" s="11"/>
      <c r="D104" s="7"/>
      <c r="E104" s="40"/>
      <c r="F104" s="41"/>
      <c r="G104" s="41"/>
      <c r="H104" s="41"/>
      <c r="I104" s="41"/>
      <c r="J104" s="41"/>
      <c r="K104" s="50"/>
      <c r="L104" s="57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</row>
    <row r="105" spans="1:25" ht="15" x14ac:dyDescent="0.25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50"/>
      <c r="L105" s="57"/>
    </row>
    <row r="106" spans="1:25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50"/>
      <c r="L106" s="57"/>
    </row>
    <row r="107" spans="1:25" ht="15" x14ac:dyDescent="0.25">
      <c r="A107" s="24"/>
      <c r="B107" s="17"/>
      <c r="C107" s="8"/>
      <c r="D107" s="18" t="s">
        <v>32</v>
      </c>
      <c r="E107" s="9"/>
      <c r="F107" s="19">
        <f>SUM(F100:F106)</f>
        <v>240</v>
      </c>
      <c r="G107" s="19">
        <f t="shared" ref="G107:J107" si="44">SUM(G100:G106)</f>
        <v>31</v>
      </c>
      <c r="H107" s="19">
        <f t="shared" si="44"/>
        <v>17.600000000000001</v>
      </c>
      <c r="I107" s="19">
        <f t="shared" si="44"/>
        <v>57.100000000000009</v>
      </c>
      <c r="J107" s="19">
        <f t="shared" si="44"/>
        <v>511.1</v>
      </c>
      <c r="K107" s="51"/>
      <c r="L107" s="83">
        <f t="shared" ref="L107" si="45">SUM(L100:L106)</f>
        <v>49.4</v>
      </c>
    </row>
    <row r="108" spans="1:25" ht="15" x14ac:dyDescent="0.25">
      <c r="A108" s="59">
        <f>A100</f>
        <v>2</v>
      </c>
      <c r="B108" s="60">
        <f>B100</f>
        <v>1</v>
      </c>
      <c r="C108" s="61" t="s">
        <v>24</v>
      </c>
      <c r="D108" s="62" t="s">
        <v>25</v>
      </c>
      <c r="E108" s="63" t="s">
        <v>48</v>
      </c>
      <c r="F108" s="64">
        <v>60</v>
      </c>
      <c r="G108" s="64">
        <v>1.1000000000000001</v>
      </c>
      <c r="H108" s="64">
        <v>0</v>
      </c>
      <c r="I108" s="64">
        <v>6.5</v>
      </c>
      <c r="J108" s="64"/>
      <c r="K108" s="65"/>
      <c r="L108" s="64">
        <v>6.15</v>
      </c>
    </row>
    <row r="109" spans="1:25" ht="15" x14ac:dyDescent="0.25">
      <c r="A109" s="23"/>
      <c r="B109" s="15"/>
      <c r="C109" s="70"/>
      <c r="D109" s="62" t="s">
        <v>26</v>
      </c>
      <c r="E109" s="63" t="s">
        <v>103</v>
      </c>
      <c r="F109" s="64">
        <v>200</v>
      </c>
      <c r="G109" s="64">
        <v>1.9</v>
      </c>
      <c r="H109" s="64">
        <v>4.8</v>
      </c>
      <c r="I109" s="64">
        <v>11.1</v>
      </c>
      <c r="J109" s="64">
        <v>95.2</v>
      </c>
      <c r="K109" s="65" t="s">
        <v>104</v>
      </c>
      <c r="L109" s="64">
        <v>32.630000000000003</v>
      </c>
    </row>
    <row r="110" spans="1:25" ht="15" x14ac:dyDescent="0.25">
      <c r="A110" s="23"/>
      <c r="B110" s="15"/>
      <c r="C110" s="70"/>
      <c r="D110" s="62" t="s">
        <v>27</v>
      </c>
      <c r="E110" s="63" t="s">
        <v>105</v>
      </c>
      <c r="F110" s="64">
        <v>90</v>
      </c>
      <c r="G110" s="64">
        <v>16.100000000000001</v>
      </c>
      <c r="H110" s="64">
        <v>13.1</v>
      </c>
      <c r="I110" s="64">
        <v>13.3</v>
      </c>
      <c r="J110" s="64">
        <v>236.7</v>
      </c>
      <c r="K110" s="65" t="s">
        <v>106</v>
      </c>
      <c r="L110" s="64">
        <v>73.53</v>
      </c>
    </row>
    <row r="111" spans="1:25" ht="15" x14ac:dyDescent="0.25">
      <c r="A111" s="23"/>
      <c r="B111" s="15"/>
      <c r="C111" s="70"/>
      <c r="D111" s="62" t="s">
        <v>28</v>
      </c>
      <c r="E111" s="63" t="s">
        <v>107</v>
      </c>
      <c r="F111" s="64">
        <v>150</v>
      </c>
      <c r="G111" s="64">
        <v>5.3</v>
      </c>
      <c r="H111" s="64">
        <v>3.8</v>
      </c>
      <c r="I111" s="64">
        <v>32.4</v>
      </c>
      <c r="J111" s="64">
        <v>185</v>
      </c>
      <c r="K111" s="65" t="s">
        <v>108</v>
      </c>
      <c r="L111" s="64">
        <v>13.4</v>
      </c>
    </row>
    <row r="112" spans="1:25" ht="15" x14ac:dyDescent="0.25">
      <c r="A112" s="23"/>
      <c r="B112" s="15"/>
      <c r="C112" s="70"/>
      <c r="D112" s="62" t="s">
        <v>29</v>
      </c>
      <c r="E112" s="63" t="s">
        <v>141</v>
      </c>
      <c r="F112" s="64">
        <v>200</v>
      </c>
      <c r="G112" s="64">
        <v>0</v>
      </c>
      <c r="H112" s="64">
        <v>0</v>
      </c>
      <c r="I112" s="64">
        <v>34</v>
      </c>
      <c r="J112" s="64">
        <v>96</v>
      </c>
      <c r="K112" s="65" t="s">
        <v>140</v>
      </c>
      <c r="L112" s="64">
        <v>10</v>
      </c>
    </row>
    <row r="113" spans="1:12" ht="15" x14ac:dyDescent="0.25">
      <c r="A113" s="23"/>
      <c r="B113" s="15"/>
      <c r="C113" s="70"/>
      <c r="D113" s="62" t="s">
        <v>30</v>
      </c>
      <c r="E113" s="63" t="s">
        <v>54</v>
      </c>
      <c r="F113" s="64">
        <v>60</v>
      </c>
      <c r="G113" s="64">
        <v>4.9000000000000004</v>
      </c>
      <c r="H113" s="64">
        <v>0.6</v>
      </c>
      <c r="I113" s="64">
        <v>29.3</v>
      </c>
      <c r="J113" s="64">
        <v>145.19999999999999</v>
      </c>
      <c r="K113" s="65"/>
      <c r="L113" s="64">
        <v>4.8</v>
      </c>
    </row>
    <row r="114" spans="1:12" ht="15" x14ac:dyDescent="0.25">
      <c r="A114" s="23"/>
      <c r="B114" s="15"/>
      <c r="C114" s="70"/>
      <c r="D114" s="62" t="s">
        <v>31</v>
      </c>
      <c r="E114" s="63" t="s">
        <v>55</v>
      </c>
      <c r="F114" s="64">
        <v>60</v>
      </c>
      <c r="G114" s="64">
        <v>5.0999999999999996</v>
      </c>
      <c r="H114" s="64">
        <v>2</v>
      </c>
      <c r="I114" s="64">
        <v>25.5</v>
      </c>
      <c r="J114" s="64">
        <v>155.4</v>
      </c>
      <c r="K114" s="65"/>
      <c r="L114" s="64">
        <v>4.46</v>
      </c>
    </row>
    <row r="115" spans="1:12" ht="15" x14ac:dyDescent="0.25">
      <c r="A115" s="23"/>
      <c r="B115" s="15"/>
      <c r="C115" s="70"/>
      <c r="D115" s="62" t="s">
        <v>23</v>
      </c>
      <c r="E115" s="63" t="s">
        <v>92</v>
      </c>
      <c r="F115" s="64">
        <v>100</v>
      </c>
      <c r="G115" s="64">
        <v>0.3</v>
      </c>
      <c r="H115" s="64">
        <v>0.2</v>
      </c>
      <c r="I115" s="64">
        <v>11.2</v>
      </c>
      <c r="J115" s="64">
        <v>57</v>
      </c>
      <c r="K115" s="65"/>
      <c r="L115" s="64">
        <v>30</v>
      </c>
    </row>
    <row r="116" spans="1:12" ht="15" x14ac:dyDescent="0.25">
      <c r="A116" s="23"/>
      <c r="B116" s="15"/>
      <c r="C116" s="70"/>
      <c r="D116" s="66"/>
      <c r="E116" s="63"/>
      <c r="F116" s="64"/>
      <c r="G116" s="64"/>
      <c r="H116" s="64"/>
      <c r="I116" s="64"/>
      <c r="J116" s="64"/>
      <c r="K116" s="65"/>
      <c r="L116" s="64"/>
    </row>
    <row r="117" spans="1:12" ht="15" x14ac:dyDescent="0.25">
      <c r="A117" s="24"/>
      <c r="B117" s="17"/>
      <c r="C117" s="71"/>
      <c r="D117" s="84" t="s">
        <v>32</v>
      </c>
      <c r="E117" s="85"/>
      <c r="F117" s="83">
        <f>SUM(F108:F116)</f>
        <v>920</v>
      </c>
      <c r="G117" s="83">
        <f t="shared" ref="G117:J117" si="46">SUM(G108:G116)</f>
        <v>34.700000000000003</v>
      </c>
      <c r="H117" s="83">
        <f t="shared" si="46"/>
        <v>24.5</v>
      </c>
      <c r="I117" s="83">
        <f t="shared" si="46"/>
        <v>163.29999999999998</v>
      </c>
      <c r="J117" s="83">
        <f t="shared" si="46"/>
        <v>970.49999999999989</v>
      </c>
      <c r="K117" s="86"/>
      <c r="L117" s="83">
        <f t="shared" ref="L117" si="47">SUM(L108:L116)</f>
        <v>174.97000000000003</v>
      </c>
    </row>
    <row r="118" spans="1:12" ht="15.75" thickBot="1" x14ac:dyDescent="0.25">
      <c r="A118" s="28">
        <f>A100</f>
        <v>2</v>
      </c>
      <c r="B118" s="29">
        <f>B100</f>
        <v>1</v>
      </c>
      <c r="C118" s="97" t="s">
        <v>4</v>
      </c>
      <c r="D118" s="98"/>
      <c r="E118" s="87"/>
      <c r="F118" s="88">
        <f>F107+F117</f>
        <v>1160</v>
      </c>
      <c r="G118" s="88">
        <f t="shared" ref="G118" si="48">G107+G117</f>
        <v>65.7</v>
      </c>
      <c r="H118" s="88">
        <f t="shared" ref="H118" si="49">H107+H117</f>
        <v>42.1</v>
      </c>
      <c r="I118" s="88">
        <f t="shared" ref="I118" si="50">I107+I117</f>
        <v>220.39999999999998</v>
      </c>
      <c r="J118" s="88">
        <f t="shared" ref="J118:L118" si="51">J107+J117</f>
        <v>1481.6</v>
      </c>
      <c r="K118" s="89"/>
      <c r="L118" s="88">
        <f t="shared" si="51"/>
        <v>224.37000000000003</v>
      </c>
    </row>
    <row r="119" spans="1:12" ht="15" x14ac:dyDescent="0.25">
      <c r="A119" s="14">
        <v>2</v>
      </c>
      <c r="B119" s="15">
        <v>2</v>
      </c>
      <c r="C119" s="22" t="s">
        <v>19</v>
      </c>
      <c r="D119" s="71" t="s">
        <v>20</v>
      </c>
      <c r="E119" s="72" t="s">
        <v>109</v>
      </c>
      <c r="F119" s="73" t="s">
        <v>155</v>
      </c>
      <c r="G119" s="73">
        <v>25.4</v>
      </c>
      <c r="H119" s="73">
        <v>14.4</v>
      </c>
      <c r="I119" s="73">
        <v>19.8</v>
      </c>
      <c r="J119" s="73">
        <v>310.5</v>
      </c>
      <c r="K119" s="74" t="s">
        <v>111</v>
      </c>
      <c r="L119" s="73">
        <v>75.680000000000007</v>
      </c>
    </row>
    <row r="120" spans="1:12" ht="15" x14ac:dyDescent="0.25">
      <c r="A120" s="14"/>
      <c r="B120" s="15"/>
      <c r="C120" s="11"/>
      <c r="D120" s="66" t="s">
        <v>135</v>
      </c>
      <c r="E120" s="63" t="s">
        <v>47</v>
      </c>
      <c r="F120" s="64">
        <v>20</v>
      </c>
      <c r="G120" s="64">
        <v>5.2</v>
      </c>
      <c r="H120" s="64">
        <v>5.3</v>
      </c>
      <c r="I120" s="64">
        <v>0</v>
      </c>
      <c r="J120" s="64">
        <v>67</v>
      </c>
      <c r="K120" s="65"/>
      <c r="L120" s="64">
        <v>17.260000000000002</v>
      </c>
    </row>
    <row r="121" spans="1:12" ht="15" x14ac:dyDescent="0.25">
      <c r="A121" s="14"/>
      <c r="B121" s="15"/>
      <c r="C121" s="11"/>
      <c r="D121" s="80" t="s">
        <v>21</v>
      </c>
      <c r="E121" s="63" t="s">
        <v>101</v>
      </c>
      <c r="F121" s="81"/>
      <c r="G121" s="81">
        <v>0</v>
      </c>
      <c r="H121" s="81">
        <v>0</v>
      </c>
      <c r="I121" s="81">
        <v>9.1</v>
      </c>
      <c r="J121" s="81">
        <v>37</v>
      </c>
      <c r="K121" s="65" t="s">
        <v>102</v>
      </c>
      <c r="L121" s="64">
        <v>3.32</v>
      </c>
    </row>
    <row r="122" spans="1:12" ht="15" x14ac:dyDescent="0.25">
      <c r="A122" s="14"/>
      <c r="B122" s="15"/>
      <c r="C122" s="11"/>
      <c r="D122" s="62" t="s">
        <v>138</v>
      </c>
      <c r="E122" s="63" t="s">
        <v>139</v>
      </c>
      <c r="F122" s="81">
        <v>30</v>
      </c>
      <c r="G122" s="81">
        <v>2.5</v>
      </c>
      <c r="H122" s="81">
        <v>0.3</v>
      </c>
      <c r="I122" s="81">
        <v>14.7</v>
      </c>
      <c r="J122" s="81">
        <v>72.599999999999994</v>
      </c>
      <c r="K122" s="82"/>
      <c r="L122" s="64">
        <v>5.71</v>
      </c>
    </row>
    <row r="123" spans="1:12" ht="15" x14ac:dyDescent="0.25">
      <c r="A123" s="14"/>
      <c r="B123" s="15"/>
      <c r="C123" s="11"/>
      <c r="D123" s="66"/>
      <c r="E123" s="63"/>
      <c r="F123" s="64"/>
      <c r="G123" s="64"/>
      <c r="H123" s="64"/>
      <c r="I123" s="64"/>
      <c r="J123" s="64"/>
      <c r="K123" s="65"/>
      <c r="L123" s="64"/>
    </row>
    <row r="124" spans="1:12" ht="15" x14ac:dyDescent="0.25">
      <c r="A124" s="14"/>
      <c r="B124" s="15"/>
      <c r="C124" s="11"/>
      <c r="D124" s="66"/>
      <c r="E124" s="63"/>
      <c r="F124" s="64"/>
      <c r="G124" s="64"/>
      <c r="H124" s="64"/>
      <c r="I124" s="64"/>
      <c r="J124" s="64"/>
      <c r="K124" s="65"/>
      <c r="L124" s="64"/>
    </row>
    <row r="125" spans="1:12" ht="15" x14ac:dyDescent="0.25">
      <c r="A125" s="16"/>
      <c r="B125" s="17"/>
      <c r="C125" s="8"/>
      <c r="D125" s="84" t="s">
        <v>32</v>
      </c>
      <c r="E125" s="85"/>
      <c r="F125" s="83">
        <f>SUM(F119:F124)</f>
        <v>50</v>
      </c>
      <c r="G125" s="83">
        <f>SUM(G119:G124)</f>
        <v>33.099999999999994</v>
      </c>
      <c r="H125" s="83">
        <f>SUM(H119:H124)</f>
        <v>20</v>
      </c>
      <c r="I125" s="83">
        <f>SUM(I119:I124)</f>
        <v>43.599999999999994</v>
      </c>
      <c r="J125" s="83">
        <f>SUM(J119:J124)</f>
        <v>487.1</v>
      </c>
      <c r="K125" s="86"/>
      <c r="L125" s="83">
        <f>SUM(L119:L124)</f>
        <v>101.97</v>
      </c>
    </row>
    <row r="126" spans="1:12" ht="15" x14ac:dyDescent="0.25">
      <c r="A126" s="13">
        <f>A119</f>
        <v>2</v>
      </c>
      <c r="B126" s="13">
        <f>B119</f>
        <v>2</v>
      </c>
      <c r="C126" s="61" t="s">
        <v>24</v>
      </c>
      <c r="D126" s="62" t="s">
        <v>25</v>
      </c>
      <c r="E126" s="63" t="s">
        <v>60</v>
      </c>
      <c r="F126" s="64">
        <v>60</v>
      </c>
      <c r="G126" s="64">
        <v>1.7</v>
      </c>
      <c r="H126" s="64">
        <v>0</v>
      </c>
      <c r="I126" s="64">
        <v>0.8</v>
      </c>
      <c r="J126" s="64">
        <v>9.6</v>
      </c>
      <c r="K126" s="65"/>
      <c r="L126" s="64">
        <v>17.260000000000002</v>
      </c>
    </row>
    <row r="127" spans="1:12" ht="15" x14ac:dyDescent="0.25">
      <c r="A127" s="14"/>
      <c r="B127" s="15"/>
      <c r="C127" s="70"/>
      <c r="D127" s="62" t="s">
        <v>26</v>
      </c>
      <c r="E127" s="63" t="s">
        <v>147</v>
      </c>
      <c r="F127" s="64" t="s">
        <v>50</v>
      </c>
      <c r="G127" s="64">
        <v>1.6</v>
      </c>
      <c r="H127" s="64">
        <v>5.6</v>
      </c>
      <c r="I127" s="64">
        <v>8.4</v>
      </c>
      <c r="J127" s="64">
        <v>91.2</v>
      </c>
      <c r="K127" s="65" t="s">
        <v>62</v>
      </c>
      <c r="L127" s="64">
        <v>37.380000000000003</v>
      </c>
    </row>
    <row r="128" spans="1:12" ht="15" x14ac:dyDescent="0.25">
      <c r="A128" s="14"/>
      <c r="B128" s="15"/>
      <c r="C128" s="70"/>
      <c r="D128" s="62" t="s">
        <v>27</v>
      </c>
      <c r="E128" s="63" t="s">
        <v>113</v>
      </c>
      <c r="F128" s="64">
        <v>90</v>
      </c>
      <c r="G128" s="64">
        <v>12.3</v>
      </c>
      <c r="H128" s="64">
        <v>1.8</v>
      </c>
      <c r="I128" s="64">
        <v>7.2</v>
      </c>
      <c r="J128" s="64">
        <v>94.5</v>
      </c>
      <c r="K128" s="65" t="s">
        <v>88</v>
      </c>
      <c r="L128" s="64">
        <v>58.68</v>
      </c>
    </row>
    <row r="129" spans="1:12" ht="15" x14ac:dyDescent="0.25">
      <c r="A129" s="14"/>
      <c r="B129" s="15"/>
      <c r="C129" s="70"/>
      <c r="D129" s="62" t="s">
        <v>28</v>
      </c>
      <c r="E129" s="63" t="s">
        <v>148</v>
      </c>
      <c r="F129" s="64">
        <v>150</v>
      </c>
      <c r="G129" s="64">
        <v>8.6</v>
      </c>
      <c r="H129" s="64">
        <v>6.8</v>
      </c>
      <c r="I129" s="64">
        <v>37.799999999999997</v>
      </c>
      <c r="J129" s="64">
        <v>247</v>
      </c>
      <c r="K129" s="65" t="s">
        <v>114</v>
      </c>
      <c r="L129" s="64">
        <v>12.9</v>
      </c>
    </row>
    <row r="130" spans="1:12" ht="15" x14ac:dyDescent="0.25">
      <c r="A130" s="14"/>
      <c r="B130" s="15"/>
      <c r="C130" s="70"/>
      <c r="D130" s="62" t="s">
        <v>29</v>
      </c>
      <c r="E130" s="63" t="s">
        <v>143</v>
      </c>
      <c r="F130" s="64">
        <v>200</v>
      </c>
      <c r="G130" s="64">
        <v>0</v>
      </c>
      <c r="H130" s="64">
        <v>0</v>
      </c>
      <c r="I130" s="64">
        <v>34</v>
      </c>
      <c r="J130" s="64">
        <v>96</v>
      </c>
      <c r="K130" s="65"/>
      <c r="L130" s="64">
        <v>10</v>
      </c>
    </row>
    <row r="131" spans="1:12" ht="15" x14ac:dyDescent="0.25">
      <c r="A131" s="14"/>
      <c r="B131" s="15"/>
      <c r="C131" s="70"/>
      <c r="D131" s="62" t="s">
        <v>30</v>
      </c>
      <c r="E131" s="63" t="s">
        <v>54</v>
      </c>
      <c r="F131" s="64">
        <v>60</v>
      </c>
      <c r="G131" s="64">
        <v>4.9000000000000004</v>
      </c>
      <c r="H131" s="64">
        <v>0.6</v>
      </c>
      <c r="I131" s="64">
        <v>29.3</v>
      </c>
      <c r="J131" s="64">
        <v>145.19999999999999</v>
      </c>
      <c r="K131" s="65"/>
      <c r="L131" s="64">
        <v>4.8</v>
      </c>
    </row>
    <row r="132" spans="1:12" ht="15" x14ac:dyDescent="0.25">
      <c r="A132" s="14"/>
      <c r="B132" s="15"/>
      <c r="C132" s="70"/>
      <c r="D132" s="62" t="s">
        <v>31</v>
      </c>
      <c r="E132" s="63" t="s">
        <v>55</v>
      </c>
      <c r="F132" s="64">
        <v>60</v>
      </c>
      <c r="G132" s="64">
        <v>5.0999999999999996</v>
      </c>
      <c r="H132" s="64">
        <v>2</v>
      </c>
      <c r="I132" s="64">
        <v>25.5</v>
      </c>
      <c r="J132" s="64">
        <v>155.4</v>
      </c>
      <c r="K132" s="65"/>
      <c r="L132" s="64">
        <v>4.46</v>
      </c>
    </row>
    <row r="133" spans="1:12" ht="15" x14ac:dyDescent="0.25">
      <c r="A133" s="14"/>
      <c r="B133" s="15"/>
      <c r="C133" s="70"/>
      <c r="D133" s="66" t="s">
        <v>23</v>
      </c>
      <c r="E133" s="63" t="s">
        <v>92</v>
      </c>
      <c r="F133" s="64">
        <v>100</v>
      </c>
      <c r="G133" s="64">
        <v>0.3</v>
      </c>
      <c r="H133" s="64">
        <v>0.2</v>
      </c>
      <c r="I133" s="64">
        <v>11.2</v>
      </c>
      <c r="J133" s="64">
        <v>57</v>
      </c>
      <c r="K133" s="65"/>
      <c r="L133" s="64">
        <v>30</v>
      </c>
    </row>
    <row r="134" spans="1:12" ht="15" x14ac:dyDescent="0.25">
      <c r="A134" s="14"/>
      <c r="B134" s="15"/>
      <c r="C134" s="11"/>
      <c r="D134" s="6"/>
      <c r="E134" s="49" t="s">
        <v>149</v>
      </c>
      <c r="F134" s="41">
        <v>75</v>
      </c>
      <c r="G134" s="41">
        <v>0.9</v>
      </c>
      <c r="H134" s="41">
        <v>5.5</v>
      </c>
      <c r="I134" s="41">
        <v>3.1</v>
      </c>
      <c r="J134" s="41">
        <v>65.3</v>
      </c>
      <c r="K134" s="53" t="s">
        <v>150</v>
      </c>
      <c r="L134" s="64">
        <v>11.18</v>
      </c>
    </row>
    <row r="135" spans="1:12" ht="15" x14ac:dyDescent="0.25">
      <c r="A135" s="16"/>
      <c r="B135" s="17"/>
      <c r="C135" s="71"/>
      <c r="D135" s="84" t="s">
        <v>32</v>
      </c>
      <c r="E135" s="85"/>
      <c r="F135" s="83">
        <f>SUM(F126:F134)</f>
        <v>795</v>
      </c>
      <c r="G135" s="83">
        <f t="shared" ref="G135:J135" si="52">SUM(G126:G134)</f>
        <v>35.4</v>
      </c>
      <c r="H135" s="83">
        <f t="shared" si="52"/>
        <v>22.499999999999996</v>
      </c>
      <c r="I135" s="83">
        <f t="shared" si="52"/>
        <v>157.29999999999998</v>
      </c>
      <c r="J135" s="83">
        <f t="shared" si="52"/>
        <v>961.19999999999993</v>
      </c>
      <c r="K135" s="86"/>
      <c r="L135" s="83">
        <f t="shared" ref="L135" si="53">SUM(L126:L134)</f>
        <v>186.66000000000003</v>
      </c>
    </row>
    <row r="136" spans="1:12" ht="15" x14ac:dyDescent="0.2">
      <c r="A136" s="32">
        <f>A119</f>
        <v>2</v>
      </c>
      <c r="B136" s="32">
        <f>B119</f>
        <v>2</v>
      </c>
      <c r="C136" s="97" t="s">
        <v>4</v>
      </c>
      <c r="D136" s="98"/>
      <c r="E136" s="87"/>
      <c r="F136" s="88">
        <f>F125+F135</f>
        <v>845</v>
      </c>
      <c r="G136" s="88">
        <f t="shared" ref="G136" si="54">G125+G135</f>
        <v>68.5</v>
      </c>
      <c r="H136" s="88">
        <f t="shared" ref="H136" si="55">H125+H135</f>
        <v>42.5</v>
      </c>
      <c r="I136" s="88">
        <f t="shared" ref="I136" si="56">I125+I135</f>
        <v>200.89999999999998</v>
      </c>
      <c r="J136" s="88">
        <f t="shared" ref="J136:L136" si="57">J125+J135</f>
        <v>1448.3</v>
      </c>
      <c r="K136" s="89"/>
      <c r="L136" s="88">
        <f t="shared" si="57"/>
        <v>288.63</v>
      </c>
    </row>
    <row r="137" spans="1:12" ht="15" x14ac:dyDescent="0.25">
      <c r="A137" s="20">
        <v>2</v>
      </c>
      <c r="B137" s="21">
        <v>3</v>
      </c>
      <c r="C137" s="22" t="s">
        <v>19</v>
      </c>
      <c r="D137" s="5" t="s">
        <v>20</v>
      </c>
      <c r="E137" s="55" t="s">
        <v>115</v>
      </c>
      <c r="F137" s="39">
        <v>200</v>
      </c>
      <c r="G137" s="39">
        <v>3.4</v>
      </c>
      <c r="H137" s="39">
        <v>3.7</v>
      </c>
      <c r="I137" s="39">
        <v>12</v>
      </c>
      <c r="J137" s="39">
        <v>164.4</v>
      </c>
      <c r="K137" s="48" t="s">
        <v>116</v>
      </c>
      <c r="L137" s="73">
        <v>13.57</v>
      </c>
    </row>
    <row r="138" spans="1:12" ht="15" x14ac:dyDescent="0.25">
      <c r="A138" s="23"/>
      <c r="B138" s="15"/>
      <c r="C138" s="11"/>
      <c r="D138" s="67" t="s">
        <v>135</v>
      </c>
      <c r="E138" s="49" t="s">
        <v>47</v>
      </c>
      <c r="F138" s="41">
        <v>20</v>
      </c>
      <c r="G138" s="41">
        <v>5.2</v>
      </c>
      <c r="H138" s="41">
        <v>5.3</v>
      </c>
      <c r="I138" s="41">
        <v>0</v>
      </c>
      <c r="J138" s="41">
        <v>67</v>
      </c>
      <c r="K138" s="53"/>
      <c r="L138" s="64">
        <v>17.260000000000002</v>
      </c>
    </row>
    <row r="139" spans="1:12" ht="15" x14ac:dyDescent="0.25">
      <c r="A139" s="23"/>
      <c r="B139" s="15"/>
      <c r="C139" s="11"/>
      <c r="D139" s="7" t="s">
        <v>21</v>
      </c>
      <c r="E139" s="49" t="s">
        <v>73</v>
      </c>
      <c r="F139" s="54" t="s">
        <v>68</v>
      </c>
      <c r="G139" s="41">
        <v>0.1</v>
      </c>
      <c r="H139" s="41">
        <v>0</v>
      </c>
      <c r="I139" s="41">
        <v>9.1999999999999993</v>
      </c>
      <c r="J139" s="41">
        <v>37</v>
      </c>
      <c r="K139" s="53" t="s">
        <v>74</v>
      </c>
      <c r="L139" s="64">
        <v>5.82</v>
      </c>
    </row>
    <row r="140" spans="1:12" ht="15.75" customHeight="1" x14ac:dyDescent="0.25">
      <c r="A140" s="23"/>
      <c r="B140" s="15"/>
      <c r="C140" s="11"/>
      <c r="D140" s="58" t="s">
        <v>138</v>
      </c>
      <c r="E140" s="49" t="s">
        <v>44</v>
      </c>
      <c r="F140" s="41">
        <v>50</v>
      </c>
      <c r="G140" s="41">
        <v>3.8</v>
      </c>
      <c r="H140" s="41">
        <v>1.5</v>
      </c>
      <c r="I140" s="41">
        <v>25.7</v>
      </c>
      <c r="J140" s="41">
        <v>131</v>
      </c>
      <c r="K140" s="50"/>
      <c r="L140" s="64">
        <v>6</v>
      </c>
    </row>
    <row r="141" spans="1:12" ht="15" x14ac:dyDescent="0.25">
      <c r="A141" s="23"/>
      <c r="B141" s="15"/>
      <c r="C141" s="11"/>
      <c r="D141" s="58" t="s">
        <v>142</v>
      </c>
      <c r="E141" s="49" t="s">
        <v>69</v>
      </c>
      <c r="F141" s="41">
        <v>10</v>
      </c>
      <c r="G141" s="41">
        <v>0.1</v>
      </c>
      <c r="H141" s="41">
        <v>8.3000000000000007</v>
      </c>
      <c r="I141" s="41">
        <v>0.1</v>
      </c>
      <c r="J141" s="41">
        <v>74.8</v>
      </c>
      <c r="K141" s="50"/>
      <c r="L141" s="64">
        <v>9.33</v>
      </c>
    </row>
    <row r="142" spans="1:12" ht="15" x14ac:dyDescent="0.25">
      <c r="A142" s="23"/>
      <c r="B142" s="15"/>
      <c r="C142" s="11"/>
      <c r="D142" s="6"/>
      <c r="E142" s="49"/>
      <c r="F142" s="41"/>
      <c r="G142" s="41"/>
      <c r="H142" s="41"/>
      <c r="I142" s="41"/>
      <c r="J142" s="41"/>
      <c r="K142" s="50"/>
      <c r="L142" s="57"/>
    </row>
    <row r="143" spans="1:12" ht="15" x14ac:dyDescent="0.25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50"/>
      <c r="L143" s="57"/>
    </row>
    <row r="144" spans="1:12" ht="15" x14ac:dyDescent="0.25">
      <c r="A144" s="24"/>
      <c r="B144" s="17"/>
      <c r="C144" s="8"/>
      <c r="D144" s="18" t="s">
        <v>32</v>
      </c>
      <c r="E144" s="9"/>
      <c r="F144" s="19">
        <f>SUM(F137:F143)</f>
        <v>280</v>
      </c>
      <c r="G144" s="19">
        <f t="shared" ref="G144:J144" si="58">SUM(G137:G143)</f>
        <v>12.6</v>
      </c>
      <c r="H144" s="19">
        <f t="shared" si="58"/>
        <v>18.8</v>
      </c>
      <c r="I144" s="19">
        <f t="shared" si="58"/>
        <v>47</v>
      </c>
      <c r="J144" s="19">
        <f t="shared" si="58"/>
        <v>474.2</v>
      </c>
      <c r="K144" s="51"/>
      <c r="L144" s="83">
        <f t="shared" ref="L144" si="59">SUM(L137:L143)</f>
        <v>51.980000000000004</v>
      </c>
    </row>
    <row r="145" spans="1:12" ht="15" x14ac:dyDescent="0.25">
      <c r="A145" s="25">
        <f>A137</f>
        <v>2</v>
      </c>
      <c r="B145" s="13">
        <f>B137</f>
        <v>3</v>
      </c>
      <c r="C145" s="10" t="s">
        <v>24</v>
      </c>
      <c r="D145" s="7" t="s">
        <v>25</v>
      </c>
      <c r="E145" s="49" t="s">
        <v>70</v>
      </c>
      <c r="F145" s="41">
        <v>60</v>
      </c>
      <c r="G145" s="41">
        <v>0.5</v>
      </c>
      <c r="H145" s="41">
        <v>0.1</v>
      </c>
      <c r="I145" s="41">
        <v>2.2999999999999998</v>
      </c>
      <c r="J145" s="41">
        <v>10.8</v>
      </c>
      <c r="K145" s="50"/>
      <c r="L145" s="64">
        <v>15.88</v>
      </c>
    </row>
    <row r="146" spans="1:12" ht="15" x14ac:dyDescent="0.25">
      <c r="A146" s="23"/>
      <c r="B146" s="15"/>
      <c r="C146" s="11"/>
      <c r="D146" s="7" t="s">
        <v>26</v>
      </c>
      <c r="E146" s="49" t="s">
        <v>117</v>
      </c>
      <c r="F146" s="41">
        <v>200</v>
      </c>
      <c r="G146" s="41">
        <v>1.8</v>
      </c>
      <c r="H146" s="41">
        <v>4.7</v>
      </c>
      <c r="I146" s="41">
        <v>10.4</v>
      </c>
      <c r="J146" s="41">
        <v>91.2</v>
      </c>
      <c r="K146" s="53" t="s">
        <v>87</v>
      </c>
      <c r="L146" s="64">
        <v>35.32</v>
      </c>
    </row>
    <row r="147" spans="1:12" ht="15" x14ac:dyDescent="0.25">
      <c r="A147" s="23"/>
      <c r="B147" s="15"/>
      <c r="C147" s="11"/>
      <c r="D147" s="7" t="s">
        <v>27</v>
      </c>
      <c r="E147" s="49" t="s">
        <v>118</v>
      </c>
      <c r="F147" s="41">
        <v>90</v>
      </c>
      <c r="G147" s="41">
        <v>20</v>
      </c>
      <c r="H147" s="41">
        <v>19.600000000000001</v>
      </c>
      <c r="I147" s="41">
        <v>0.4</v>
      </c>
      <c r="J147" s="41">
        <v>258.3</v>
      </c>
      <c r="K147" s="53" t="s">
        <v>76</v>
      </c>
      <c r="L147" s="64">
        <v>94.57</v>
      </c>
    </row>
    <row r="148" spans="1:12" ht="15" x14ac:dyDescent="0.25">
      <c r="A148" s="23"/>
      <c r="B148" s="15"/>
      <c r="C148" s="11"/>
      <c r="D148" s="7" t="s">
        <v>28</v>
      </c>
      <c r="E148" s="49" t="s">
        <v>64</v>
      </c>
      <c r="F148" s="41">
        <v>150</v>
      </c>
      <c r="G148" s="41">
        <v>2.2999999999999998</v>
      </c>
      <c r="H148" s="41">
        <v>3.7</v>
      </c>
      <c r="I148" s="41">
        <v>13.5</v>
      </c>
      <c r="J148" s="41">
        <v>97</v>
      </c>
      <c r="K148" s="53" t="s">
        <v>65</v>
      </c>
      <c r="L148" s="64">
        <v>20.260000000000002</v>
      </c>
    </row>
    <row r="149" spans="1:12" ht="15" x14ac:dyDescent="0.25">
      <c r="A149" s="23"/>
      <c r="B149" s="15"/>
      <c r="C149" s="11"/>
      <c r="D149" s="7" t="s">
        <v>29</v>
      </c>
      <c r="E149" s="49" t="s">
        <v>134</v>
      </c>
      <c r="F149" s="41">
        <v>200</v>
      </c>
      <c r="G149" s="41">
        <v>0.3</v>
      </c>
      <c r="H149" s="41">
        <v>0</v>
      </c>
      <c r="I149" s="41">
        <v>17.899999999999999</v>
      </c>
      <c r="J149" s="41">
        <v>73</v>
      </c>
      <c r="K149" s="53" t="s">
        <v>79</v>
      </c>
      <c r="L149" s="64">
        <v>10</v>
      </c>
    </row>
    <row r="150" spans="1:12" ht="15" x14ac:dyDescent="0.25">
      <c r="A150" s="23"/>
      <c r="B150" s="15"/>
      <c r="C150" s="11"/>
      <c r="D150" s="7" t="s">
        <v>30</v>
      </c>
      <c r="E150" s="49" t="s">
        <v>54</v>
      </c>
      <c r="F150" s="41">
        <v>60</v>
      </c>
      <c r="G150" s="41">
        <v>4.9000000000000004</v>
      </c>
      <c r="H150" s="41">
        <v>0.6</v>
      </c>
      <c r="I150" s="41">
        <v>29.3</v>
      </c>
      <c r="J150" s="41">
        <v>145.19999999999999</v>
      </c>
      <c r="K150" s="50"/>
      <c r="L150" s="64">
        <v>4.8</v>
      </c>
    </row>
    <row r="151" spans="1:12" ht="15" x14ac:dyDescent="0.25">
      <c r="A151" s="23"/>
      <c r="B151" s="15"/>
      <c r="C151" s="11"/>
      <c r="D151" s="7" t="s">
        <v>31</v>
      </c>
      <c r="E151" s="49" t="s">
        <v>55</v>
      </c>
      <c r="F151" s="41">
        <v>60</v>
      </c>
      <c r="G151" s="41">
        <v>5.0999999999999996</v>
      </c>
      <c r="H151" s="41">
        <v>2</v>
      </c>
      <c r="I151" s="41">
        <v>25.5</v>
      </c>
      <c r="J151" s="41">
        <v>155.4</v>
      </c>
      <c r="K151" s="50"/>
      <c r="L151" s="64">
        <v>4.46</v>
      </c>
    </row>
    <row r="152" spans="1:12" ht="15" x14ac:dyDescent="0.25">
      <c r="A152" s="23"/>
      <c r="B152" s="15"/>
      <c r="C152" s="11"/>
      <c r="D152" s="6"/>
      <c r="E152" s="40"/>
      <c r="F152" s="41"/>
      <c r="G152" s="41"/>
      <c r="H152" s="41"/>
      <c r="I152" s="41"/>
      <c r="J152" s="41"/>
      <c r="K152" s="50"/>
      <c r="L152" s="64"/>
    </row>
    <row r="153" spans="1:12" ht="15" x14ac:dyDescent="0.25">
      <c r="A153" s="23"/>
      <c r="B153" s="15"/>
      <c r="C153" s="11"/>
      <c r="D153" s="6"/>
      <c r="E153" s="40"/>
      <c r="F153" s="41"/>
      <c r="G153" s="41"/>
      <c r="H153" s="41"/>
      <c r="I153" s="41"/>
      <c r="J153" s="41"/>
      <c r="K153" s="50"/>
      <c r="L153" s="64"/>
    </row>
    <row r="154" spans="1:12" ht="15" x14ac:dyDescent="0.25">
      <c r="A154" s="24"/>
      <c r="B154" s="17"/>
      <c r="C154" s="8"/>
      <c r="D154" s="18" t="s">
        <v>32</v>
      </c>
      <c r="E154" s="9"/>
      <c r="F154" s="19">
        <f>SUM(F145:F153)</f>
        <v>820</v>
      </c>
      <c r="G154" s="19">
        <f t="shared" ref="G154:J154" si="60">SUM(G145:G153)</f>
        <v>34.900000000000006</v>
      </c>
      <c r="H154" s="19">
        <f t="shared" si="60"/>
        <v>30.700000000000003</v>
      </c>
      <c r="I154" s="19">
        <f t="shared" si="60"/>
        <v>99.3</v>
      </c>
      <c r="J154" s="19">
        <f t="shared" si="60"/>
        <v>830.9</v>
      </c>
      <c r="K154" s="51"/>
      <c r="L154" s="83">
        <f t="shared" ref="L154" si="61">SUM(L145:L153)</f>
        <v>185.29</v>
      </c>
    </row>
    <row r="155" spans="1:12" ht="15" x14ac:dyDescent="0.2">
      <c r="A155" s="28">
        <f>A137</f>
        <v>2</v>
      </c>
      <c r="B155" s="29">
        <f>B137</f>
        <v>3</v>
      </c>
      <c r="C155" s="92" t="s">
        <v>4</v>
      </c>
      <c r="D155" s="93"/>
      <c r="E155" s="30"/>
      <c r="F155" s="31">
        <f>F144+F154</f>
        <v>1100</v>
      </c>
      <c r="G155" s="31">
        <f t="shared" ref="G155" si="62">G144+G154</f>
        <v>47.500000000000007</v>
      </c>
      <c r="H155" s="31">
        <f t="shared" ref="H155" si="63">H144+H154</f>
        <v>49.5</v>
      </c>
      <c r="I155" s="31">
        <f t="shared" ref="I155" si="64">I144+I154</f>
        <v>146.30000000000001</v>
      </c>
      <c r="J155" s="31">
        <f t="shared" ref="J155:L155" si="65">J144+J154</f>
        <v>1305.0999999999999</v>
      </c>
      <c r="K155" s="52"/>
      <c r="L155" s="88">
        <f t="shared" si="65"/>
        <v>237.26999999999998</v>
      </c>
    </row>
    <row r="156" spans="1:12" ht="15" x14ac:dyDescent="0.25">
      <c r="A156" s="20">
        <v>2</v>
      </c>
      <c r="B156" s="21">
        <v>4</v>
      </c>
      <c r="C156" s="22" t="s">
        <v>19</v>
      </c>
      <c r="D156" s="5" t="s">
        <v>20</v>
      </c>
      <c r="E156" s="38" t="s">
        <v>66</v>
      </c>
      <c r="F156" s="39">
        <v>150</v>
      </c>
      <c r="G156" s="39">
        <v>4.9000000000000004</v>
      </c>
      <c r="H156" s="39">
        <v>4.5</v>
      </c>
      <c r="I156" s="39">
        <v>23.4</v>
      </c>
      <c r="J156" s="39">
        <v>154</v>
      </c>
      <c r="K156" s="48" t="s">
        <v>67</v>
      </c>
      <c r="L156" s="73">
        <v>15.6</v>
      </c>
    </row>
    <row r="157" spans="1:12" ht="15" x14ac:dyDescent="0.25">
      <c r="A157" s="23"/>
      <c r="B157" s="15"/>
      <c r="C157" s="11"/>
      <c r="D157" s="6" t="s">
        <v>142</v>
      </c>
      <c r="E157" s="49" t="s">
        <v>69</v>
      </c>
      <c r="F157" s="41">
        <v>10</v>
      </c>
      <c r="G157" s="41">
        <v>0.1</v>
      </c>
      <c r="H157" s="41">
        <v>8.3000000000000007</v>
      </c>
      <c r="I157" s="41">
        <v>0.1</v>
      </c>
      <c r="J157" s="41">
        <v>74.8</v>
      </c>
      <c r="K157" s="50"/>
      <c r="L157" s="64">
        <v>9.33</v>
      </c>
    </row>
    <row r="158" spans="1:12" ht="15" x14ac:dyDescent="0.25">
      <c r="A158" s="23"/>
      <c r="B158" s="15"/>
      <c r="C158" s="11"/>
      <c r="D158" s="7" t="s">
        <v>21</v>
      </c>
      <c r="E158" s="49" t="s">
        <v>119</v>
      </c>
      <c r="F158" s="41">
        <v>200</v>
      </c>
      <c r="G158" s="41">
        <v>1.4</v>
      </c>
      <c r="H158" s="41">
        <v>1.4</v>
      </c>
      <c r="I158" s="41">
        <v>11.2</v>
      </c>
      <c r="J158" s="41">
        <v>103</v>
      </c>
      <c r="K158" s="53" t="s">
        <v>74</v>
      </c>
      <c r="L158" s="64">
        <v>6.85</v>
      </c>
    </row>
    <row r="159" spans="1:12" ht="15" x14ac:dyDescent="0.25">
      <c r="A159" s="23"/>
      <c r="B159" s="15"/>
      <c r="C159" s="11"/>
      <c r="D159" s="7" t="s">
        <v>138</v>
      </c>
      <c r="E159" s="49" t="s">
        <v>139</v>
      </c>
      <c r="F159" s="41">
        <v>30</v>
      </c>
      <c r="G159" s="41">
        <v>2.5</v>
      </c>
      <c r="H159" s="41">
        <v>0.3</v>
      </c>
      <c r="I159" s="41">
        <v>14.7</v>
      </c>
      <c r="J159" s="41">
        <v>72.599999999999994</v>
      </c>
      <c r="K159" s="50"/>
      <c r="L159" s="64">
        <v>3.43</v>
      </c>
    </row>
    <row r="160" spans="1:12" ht="15" x14ac:dyDescent="0.25">
      <c r="A160" s="23"/>
      <c r="B160" s="15"/>
      <c r="C160" s="11"/>
      <c r="D160" s="7" t="s">
        <v>151</v>
      </c>
      <c r="E160" s="49" t="s">
        <v>47</v>
      </c>
      <c r="F160" s="41">
        <v>20</v>
      </c>
      <c r="G160" s="41">
        <v>5.2</v>
      </c>
      <c r="H160" s="41">
        <v>5.3</v>
      </c>
      <c r="I160" s="41">
        <v>0</v>
      </c>
      <c r="J160" s="41">
        <v>67</v>
      </c>
      <c r="K160" s="53"/>
      <c r="L160" s="64">
        <v>17.260000000000002</v>
      </c>
    </row>
    <row r="161" spans="1:12" ht="15" x14ac:dyDescent="0.25">
      <c r="A161" s="23"/>
      <c r="B161" s="15"/>
      <c r="C161" s="11"/>
      <c r="D161" s="6"/>
      <c r="E161" s="49"/>
      <c r="F161" s="41"/>
      <c r="G161" s="41"/>
      <c r="H161" s="41"/>
      <c r="I161" s="41"/>
      <c r="J161" s="41"/>
      <c r="K161" s="53"/>
      <c r="L161" s="64"/>
    </row>
    <row r="162" spans="1:12" ht="15" x14ac:dyDescent="0.25">
      <c r="A162" s="23"/>
      <c r="B162" s="15"/>
      <c r="C162" s="11"/>
      <c r="D162" s="6"/>
      <c r="E162" s="40"/>
      <c r="F162" s="41"/>
      <c r="G162" s="41"/>
      <c r="H162" s="41"/>
      <c r="I162" s="41"/>
      <c r="J162" s="41"/>
      <c r="K162" s="50"/>
      <c r="L162" s="64"/>
    </row>
    <row r="163" spans="1:12" ht="15" x14ac:dyDescent="0.25">
      <c r="A163" s="24"/>
      <c r="B163" s="17"/>
      <c r="C163" s="8"/>
      <c r="D163" s="18" t="s">
        <v>32</v>
      </c>
      <c r="E163" s="9"/>
      <c r="F163" s="19">
        <f>SUM(F156:F162)</f>
        <v>410</v>
      </c>
      <c r="G163" s="19">
        <f t="shared" ref="G163:J163" si="66">SUM(G156:G162)</f>
        <v>14.100000000000001</v>
      </c>
      <c r="H163" s="19">
        <f t="shared" si="66"/>
        <v>19.8</v>
      </c>
      <c r="I163" s="19">
        <f t="shared" si="66"/>
        <v>49.400000000000006</v>
      </c>
      <c r="J163" s="19">
        <f t="shared" si="66"/>
        <v>471.4</v>
      </c>
      <c r="K163" s="51"/>
      <c r="L163" s="83">
        <f t="shared" ref="L163" si="67">SUM(L156:L162)</f>
        <v>52.47</v>
      </c>
    </row>
    <row r="164" spans="1:12" ht="15" x14ac:dyDescent="0.25">
      <c r="A164" s="25">
        <f>A156</f>
        <v>2</v>
      </c>
      <c r="B164" s="13">
        <f>B156</f>
        <v>4</v>
      </c>
      <c r="C164" s="10" t="s">
        <v>24</v>
      </c>
      <c r="D164" s="7"/>
      <c r="E164" s="49"/>
      <c r="F164" s="54"/>
      <c r="G164" s="41"/>
      <c r="H164" s="41"/>
      <c r="I164" s="41"/>
      <c r="J164" s="41"/>
      <c r="K164" s="50"/>
      <c r="L164" s="57"/>
    </row>
    <row r="165" spans="1:12" ht="15" x14ac:dyDescent="0.25">
      <c r="A165" s="23"/>
      <c r="B165" s="15"/>
      <c r="C165" s="11"/>
      <c r="D165" s="7" t="s">
        <v>26</v>
      </c>
      <c r="E165" s="49" t="s">
        <v>120</v>
      </c>
      <c r="F165" s="41">
        <v>200</v>
      </c>
      <c r="G165" s="41">
        <v>1.9</v>
      </c>
      <c r="H165" s="41">
        <v>4.8</v>
      </c>
      <c r="I165" s="41">
        <v>10.199999999999999</v>
      </c>
      <c r="J165" s="41">
        <v>115.2</v>
      </c>
      <c r="K165" s="53" t="s">
        <v>121</v>
      </c>
      <c r="L165" s="64">
        <v>30.04</v>
      </c>
    </row>
    <row r="166" spans="1:12" ht="15" x14ac:dyDescent="0.25">
      <c r="A166" s="23"/>
      <c r="B166" s="15"/>
      <c r="C166" s="11"/>
      <c r="D166" s="7" t="s">
        <v>27</v>
      </c>
      <c r="E166" s="49" t="s">
        <v>122</v>
      </c>
      <c r="F166" s="41">
        <v>90</v>
      </c>
      <c r="G166" s="41">
        <v>12.8</v>
      </c>
      <c r="H166" s="41">
        <v>12.5</v>
      </c>
      <c r="I166" s="41">
        <v>5.8</v>
      </c>
      <c r="J166" s="41">
        <v>186.3</v>
      </c>
      <c r="K166" s="53" t="s">
        <v>95</v>
      </c>
      <c r="L166" s="64">
        <v>89.26</v>
      </c>
    </row>
    <row r="167" spans="1:12" ht="15" x14ac:dyDescent="0.25">
      <c r="A167" s="23"/>
      <c r="B167" s="15"/>
      <c r="C167" s="11"/>
      <c r="D167" s="7" t="s">
        <v>28</v>
      </c>
      <c r="E167" s="49" t="s">
        <v>153</v>
      </c>
      <c r="F167" s="41">
        <v>150</v>
      </c>
      <c r="G167" s="41">
        <v>3.1</v>
      </c>
      <c r="H167" s="41">
        <v>4.2</v>
      </c>
      <c r="I167" s="41">
        <v>20.6</v>
      </c>
      <c r="J167" s="41">
        <v>133</v>
      </c>
      <c r="K167" s="53" t="s">
        <v>78</v>
      </c>
      <c r="L167" s="64">
        <v>27.48</v>
      </c>
    </row>
    <row r="168" spans="1:12" ht="15" x14ac:dyDescent="0.25">
      <c r="A168" s="23"/>
      <c r="B168" s="15"/>
      <c r="C168" s="11"/>
      <c r="D168" s="7" t="s">
        <v>29</v>
      </c>
      <c r="E168" s="49" t="s">
        <v>143</v>
      </c>
      <c r="F168" s="41">
        <v>200</v>
      </c>
      <c r="G168" s="41">
        <v>0</v>
      </c>
      <c r="H168" s="41">
        <v>0</v>
      </c>
      <c r="I168" s="41">
        <v>34</v>
      </c>
      <c r="J168" s="41">
        <v>96</v>
      </c>
      <c r="K168" s="50"/>
      <c r="L168" s="64">
        <v>10</v>
      </c>
    </row>
    <row r="169" spans="1:12" ht="15" x14ac:dyDescent="0.25">
      <c r="A169" s="23"/>
      <c r="B169" s="15"/>
      <c r="C169" s="11"/>
      <c r="D169" s="7" t="s">
        <v>30</v>
      </c>
      <c r="E169" s="49" t="s">
        <v>54</v>
      </c>
      <c r="F169" s="41">
        <v>60</v>
      </c>
      <c r="G169" s="41">
        <v>4.9000000000000004</v>
      </c>
      <c r="H169" s="41">
        <v>0.6</v>
      </c>
      <c r="I169" s="41">
        <v>29.3</v>
      </c>
      <c r="J169" s="41">
        <v>145.19999999999999</v>
      </c>
      <c r="K169" s="50"/>
      <c r="L169" s="64">
        <v>4.8</v>
      </c>
    </row>
    <row r="170" spans="1:12" ht="15" x14ac:dyDescent="0.25">
      <c r="A170" s="23"/>
      <c r="B170" s="15"/>
      <c r="C170" s="11"/>
      <c r="D170" s="7" t="s">
        <v>31</v>
      </c>
      <c r="E170" s="49" t="s">
        <v>55</v>
      </c>
      <c r="F170" s="41">
        <v>60</v>
      </c>
      <c r="G170" s="41">
        <v>5.0999999999999996</v>
      </c>
      <c r="H170" s="41">
        <v>2</v>
      </c>
      <c r="I170" s="41">
        <v>25.5</v>
      </c>
      <c r="J170" s="41">
        <v>155.4</v>
      </c>
      <c r="K170" s="50"/>
      <c r="L170" s="64">
        <v>4.46</v>
      </c>
    </row>
    <row r="171" spans="1:12" ht="15" x14ac:dyDescent="0.25">
      <c r="A171" s="23"/>
      <c r="B171" s="15"/>
      <c r="C171" s="11"/>
      <c r="D171" s="6" t="s">
        <v>152</v>
      </c>
      <c r="E171" s="49" t="s">
        <v>90</v>
      </c>
      <c r="F171" s="41">
        <v>75</v>
      </c>
      <c r="G171" s="41">
        <v>1.5</v>
      </c>
      <c r="H171" s="41">
        <v>4.4000000000000004</v>
      </c>
      <c r="I171" s="41">
        <v>4.9000000000000004</v>
      </c>
      <c r="J171" s="41">
        <v>65</v>
      </c>
      <c r="K171" s="50" t="s">
        <v>91</v>
      </c>
      <c r="L171" s="64">
        <v>11.18</v>
      </c>
    </row>
    <row r="172" spans="1:12" ht="15" x14ac:dyDescent="0.25">
      <c r="A172" s="23"/>
      <c r="B172" s="15"/>
      <c r="C172" s="11"/>
      <c r="D172" s="6" t="s">
        <v>23</v>
      </c>
      <c r="E172" s="49" t="s">
        <v>92</v>
      </c>
      <c r="F172" s="41">
        <v>100</v>
      </c>
      <c r="G172" s="41">
        <v>0.3</v>
      </c>
      <c r="H172" s="41">
        <v>0.2</v>
      </c>
      <c r="I172" s="41">
        <v>11.2</v>
      </c>
      <c r="J172" s="41">
        <v>57</v>
      </c>
      <c r="K172" s="50"/>
      <c r="L172" s="64">
        <v>30</v>
      </c>
    </row>
    <row r="173" spans="1:12" ht="15" x14ac:dyDescent="0.25">
      <c r="A173" s="24"/>
      <c r="B173" s="17"/>
      <c r="C173" s="8"/>
      <c r="D173" s="18" t="s">
        <v>32</v>
      </c>
      <c r="E173" s="9"/>
      <c r="F173" s="19">
        <f>SUM(F164:F172)</f>
        <v>935</v>
      </c>
      <c r="G173" s="19">
        <f t="shared" ref="G173:J173" si="68">SUM(G164:G172)</f>
        <v>29.600000000000005</v>
      </c>
      <c r="H173" s="19">
        <f t="shared" si="68"/>
        <v>28.7</v>
      </c>
      <c r="I173" s="19">
        <f t="shared" si="68"/>
        <v>141.49999999999997</v>
      </c>
      <c r="J173" s="19">
        <f t="shared" si="68"/>
        <v>953.1</v>
      </c>
      <c r="K173" s="51"/>
      <c r="L173" s="83">
        <f t="shared" ref="L173" si="69">SUM(L164:L172)</f>
        <v>207.22000000000003</v>
      </c>
    </row>
    <row r="174" spans="1:12" ht="15" x14ac:dyDescent="0.2">
      <c r="A174" s="28">
        <f>A156</f>
        <v>2</v>
      </c>
      <c r="B174" s="29">
        <f>B156</f>
        <v>4</v>
      </c>
      <c r="C174" s="92" t="s">
        <v>4</v>
      </c>
      <c r="D174" s="93"/>
      <c r="E174" s="30"/>
      <c r="F174" s="31">
        <f>F163+F173</f>
        <v>1345</v>
      </c>
      <c r="G174" s="31">
        <f t="shared" ref="G174" si="70">G163+G173</f>
        <v>43.7</v>
      </c>
      <c r="H174" s="31">
        <f t="shared" ref="H174" si="71">H163+H173</f>
        <v>48.5</v>
      </c>
      <c r="I174" s="31">
        <f t="shared" ref="I174" si="72">I163+I173</f>
        <v>190.89999999999998</v>
      </c>
      <c r="J174" s="31">
        <f t="shared" ref="J174:L174" si="73">J163+J173</f>
        <v>1424.5</v>
      </c>
      <c r="K174" s="52"/>
      <c r="L174" s="88">
        <f t="shared" si="73"/>
        <v>259.69000000000005</v>
      </c>
    </row>
    <row r="175" spans="1:12" ht="15" x14ac:dyDescent="0.25">
      <c r="A175" s="20">
        <v>2</v>
      </c>
      <c r="B175" s="21">
        <v>5</v>
      </c>
      <c r="C175" s="22" t="s">
        <v>19</v>
      </c>
      <c r="D175" s="5" t="s">
        <v>20</v>
      </c>
      <c r="E175" s="55" t="s">
        <v>123</v>
      </c>
      <c r="F175" s="39">
        <v>150</v>
      </c>
      <c r="G175" s="39">
        <v>9.9</v>
      </c>
      <c r="H175" s="39">
        <v>6.9</v>
      </c>
      <c r="I175" s="39">
        <v>6.4</v>
      </c>
      <c r="J175" s="39">
        <v>167.5</v>
      </c>
      <c r="K175" s="48" t="s">
        <v>124</v>
      </c>
      <c r="L175" s="73">
        <v>46.92</v>
      </c>
    </row>
    <row r="176" spans="1:12" ht="15" x14ac:dyDescent="0.25">
      <c r="A176" s="23"/>
      <c r="B176" s="15"/>
      <c r="C176" s="11"/>
      <c r="D176" s="6" t="s">
        <v>138</v>
      </c>
      <c r="E176" s="49" t="s">
        <v>125</v>
      </c>
      <c r="F176" s="41">
        <v>70</v>
      </c>
      <c r="G176" s="41">
        <v>3.9</v>
      </c>
      <c r="H176" s="41">
        <v>4.5999999999999996</v>
      </c>
      <c r="I176" s="41">
        <v>24.4</v>
      </c>
      <c r="J176" s="41">
        <v>147.6</v>
      </c>
      <c r="K176" s="50"/>
      <c r="L176" s="64">
        <v>18.48</v>
      </c>
    </row>
    <row r="177" spans="1:12" ht="15" x14ac:dyDescent="0.25">
      <c r="A177" s="23"/>
      <c r="B177" s="15"/>
      <c r="C177" s="11"/>
      <c r="D177" s="7" t="s">
        <v>21</v>
      </c>
      <c r="E177" s="49" t="s">
        <v>84</v>
      </c>
      <c r="F177" s="41">
        <v>200</v>
      </c>
      <c r="G177" s="41">
        <v>3</v>
      </c>
      <c r="H177" s="41">
        <v>2.9</v>
      </c>
      <c r="I177" s="41">
        <v>13.4</v>
      </c>
      <c r="J177" s="41">
        <v>91</v>
      </c>
      <c r="K177" s="53" t="s">
        <v>58</v>
      </c>
      <c r="L177" s="64">
        <v>13.94</v>
      </c>
    </row>
    <row r="178" spans="1:12" ht="15" x14ac:dyDescent="0.25">
      <c r="A178" s="23"/>
      <c r="B178" s="15"/>
      <c r="C178" s="11"/>
      <c r="D178" s="7" t="s">
        <v>138</v>
      </c>
      <c r="E178" s="49" t="s">
        <v>139</v>
      </c>
      <c r="F178" s="41">
        <v>30</v>
      </c>
      <c r="G178" s="41">
        <v>2.5</v>
      </c>
      <c r="H178" s="41">
        <v>0.3</v>
      </c>
      <c r="I178" s="41">
        <v>14.7</v>
      </c>
      <c r="J178" s="41">
        <v>72.599999999999994</v>
      </c>
      <c r="K178" s="50"/>
      <c r="L178" s="64">
        <v>3.43</v>
      </c>
    </row>
    <row r="179" spans="1:12" ht="15" x14ac:dyDescent="0.25">
      <c r="A179" s="23"/>
      <c r="B179" s="15"/>
      <c r="C179" s="11"/>
      <c r="D179" s="7"/>
      <c r="E179" s="40"/>
      <c r="F179" s="41"/>
      <c r="G179" s="41"/>
      <c r="H179" s="41"/>
      <c r="I179" s="41"/>
      <c r="J179" s="41"/>
      <c r="K179" s="50"/>
      <c r="L179" s="64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50"/>
      <c r="L180" s="64"/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50"/>
      <c r="L181" s="64"/>
    </row>
    <row r="182" spans="1:12" ht="15.75" customHeight="1" x14ac:dyDescent="0.25">
      <c r="A182" s="24"/>
      <c r="B182" s="17"/>
      <c r="C182" s="8"/>
      <c r="D182" s="18" t="s">
        <v>32</v>
      </c>
      <c r="E182" s="9"/>
      <c r="F182" s="19">
        <f>SUM(F175:F181)</f>
        <v>450</v>
      </c>
      <c r="G182" s="19">
        <f t="shared" ref="G182:J182" si="74">SUM(G175:G181)</f>
        <v>19.3</v>
      </c>
      <c r="H182" s="19">
        <f t="shared" si="74"/>
        <v>14.700000000000001</v>
      </c>
      <c r="I182" s="19">
        <f t="shared" si="74"/>
        <v>58.899999999999991</v>
      </c>
      <c r="J182" s="19">
        <f t="shared" si="74"/>
        <v>478.70000000000005</v>
      </c>
      <c r="K182" s="51"/>
      <c r="L182" s="83">
        <f t="shared" ref="L182" si="75">SUM(L175:L181)</f>
        <v>82.77000000000001</v>
      </c>
    </row>
    <row r="183" spans="1:12" ht="15" x14ac:dyDescent="0.25">
      <c r="A183" s="25">
        <f>A175</f>
        <v>2</v>
      </c>
      <c r="B183" s="13">
        <f>B175</f>
        <v>5</v>
      </c>
      <c r="C183" s="10" t="s">
        <v>24</v>
      </c>
      <c r="D183" s="7"/>
      <c r="E183" s="40"/>
      <c r="F183" s="41"/>
      <c r="G183" s="41"/>
      <c r="H183" s="41"/>
      <c r="I183" s="41"/>
      <c r="J183" s="41"/>
      <c r="K183" s="50"/>
      <c r="L183" s="57"/>
    </row>
    <row r="184" spans="1:12" ht="15" x14ac:dyDescent="0.25">
      <c r="A184" s="23"/>
      <c r="B184" s="15"/>
      <c r="C184" s="11"/>
      <c r="D184" s="7" t="s">
        <v>26</v>
      </c>
      <c r="E184" s="49" t="s">
        <v>154</v>
      </c>
      <c r="F184" s="41" t="s">
        <v>50</v>
      </c>
      <c r="G184" s="41">
        <v>7.9</v>
      </c>
      <c r="H184" s="41">
        <v>3.8</v>
      </c>
      <c r="I184" s="41">
        <v>12.4</v>
      </c>
      <c r="J184" s="41">
        <v>115.6</v>
      </c>
      <c r="K184" s="53" t="s">
        <v>112</v>
      </c>
      <c r="L184" s="64">
        <v>39.33</v>
      </c>
    </row>
    <row r="185" spans="1:12" ht="15" x14ac:dyDescent="0.25">
      <c r="A185" s="23"/>
      <c r="B185" s="15"/>
      <c r="C185" s="11"/>
      <c r="D185" s="7" t="s">
        <v>27</v>
      </c>
      <c r="E185" s="49" t="s">
        <v>126</v>
      </c>
      <c r="F185" s="41">
        <v>90</v>
      </c>
      <c r="G185" s="41">
        <v>16.100000000000001</v>
      </c>
      <c r="H185" s="41">
        <v>8.9</v>
      </c>
      <c r="I185" s="41">
        <v>5.8</v>
      </c>
      <c r="J185" s="41">
        <v>167</v>
      </c>
      <c r="K185" s="53" t="s">
        <v>127</v>
      </c>
      <c r="L185" s="64">
        <v>52.04</v>
      </c>
    </row>
    <row r="186" spans="1:12" ht="15" x14ac:dyDescent="0.25">
      <c r="A186" s="23"/>
      <c r="B186" s="15"/>
      <c r="C186" s="11"/>
      <c r="D186" s="7" t="s">
        <v>28</v>
      </c>
      <c r="E186" s="49" t="s">
        <v>128</v>
      </c>
      <c r="F186" s="41">
        <v>150</v>
      </c>
      <c r="G186" s="41">
        <v>5.3</v>
      </c>
      <c r="H186" s="41">
        <v>3.8</v>
      </c>
      <c r="I186" s="41">
        <v>32.4</v>
      </c>
      <c r="J186" s="41">
        <v>185</v>
      </c>
      <c r="K186" s="53" t="s">
        <v>108</v>
      </c>
      <c r="L186" s="64">
        <v>13.4</v>
      </c>
    </row>
    <row r="187" spans="1:12" ht="15" x14ac:dyDescent="0.25">
      <c r="A187" s="23"/>
      <c r="B187" s="15"/>
      <c r="C187" s="11"/>
      <c r="D187" s="7" t="s">
        <v>29</v>
      </c>
      <c r="E187" s="49" t="s">
        <v>129</v>
      </c>
      <c r="F187" s="41">
        <v>200</v>
      </c>
      <c r="G187" s="41">
        <v>0.2</v>
      </c>
      <c r="H187" s="41">
        <v>0.1</v>
      </c>
      <c r="I187" s="41">
        <v>18.3</v>
      </c>
      <c r="J187" s="41">
        <v>75</v>
      </c>
      <c r="K187" s="53" t="s">
        <v>130</v>
      </c>
      <c r="L187" s="64">
        <v>10</v>
      </c>
    </row>
    <row r="188" spans="1:12" ht="15" x14ac:dyDescent="0.25">
      <c r="A188" s="23"/>
      <c r="B188" s="15"/>
      <c r="C188" s="11"/>
      <c r="D188" s="7" t="s">
        <v>30</v>
      </c>
      <c r="E188" s="49" t="s">
        <v>54</v>
      </c>
      <c r="F188" s="41">
        <v>60</v>
      </c>
      <c r="G188" s="41">
        <v>4.9000000000000004</v>
      </c>
      <c r="H188" s="41">
        <v>0.6</v>
      </c>
      <c r="I188" s="41">
        <v>29.3</v>
      </c>
      <c r="J188" s="41">
        <v>145.19999999999999</v>
      </c>
      <c r="K188" s="50"/>
      <c r="L188" s="64">
        <v>4.8</v>
      </c>
    </row>
    <row r="189" spans="1:12" ht="15" x14ac:dyDescent="0.25">
      <c r="A189" s="23"/>
      <c r="B189" s="15"/>
      <c r="C189" s="11"/>
      <c r="D189" s="7" t="s">
        <v>31</v>
      </c>
      <c r="E189" s="49" t="s">
        <v>55</v>
      </c>
      <c r="F189" s="41">
        <v>60</v>
      </c>
      <c r="G189" s="41">
        <v>5.0999999999999996</v>
      </c>
      <c r="H189" s="41">
        <v>2</v>
      </c>
      <c r="I189" s="41">
        <v>25.5</v>
      </c>
      <c r="J189" s="41">
        <v>155.4</v>
      </c>
      <c r="K189" s="50"/>
      <c r="L189" s="64">
        <v>4.46</v>
      </c>
    </row>
    <row r="190" spans="1:12" ht="15" x14ac:dyDescent="0.25">
      <c r="A190" s="23"/>
      <c r="B190" s="15"/>
      <c r="C190" s="11"/>
      <c r="D190" s="6" t="s">
        <v>23</v>
      </c>
      <c r="E190" s="49" t="s">
        <v>92</v>
      </c>
      <c r="F190" s="41">
        <v>100</v>
      </c>
      <c r="G190" s="41">
        <v>0.3</v>
      </c>
      <c r="H190" s="41">
        <v>0.2</v>
      </c>
      <c r="I190" s="41">
        <v>11.2</v>
      </c>
      <c r="J190" s="41">
        <v>57</v>
      </c>
      <c r="K190" s="50"/>
      <c r="L190" s="64">
        <v>30</v>
      </c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50"/>
      <c r="L191" s="64"/>
    </row>
    <row r="192" spans="1:12" ht="15" x14ac:dyDescent="0.25">
      <c r="A192" s="24"/>
      <c r="B192" s="17"/>
      <c r="C192" s="8"/>
      <c r="D192" s="18" t="s">
        <v>32</v>
      </c>
      <c r="E192" s="9"/>
      <c r="F192" s="19">
        <f>SUM(F183:F191)</f>
        <v>660</v>
      </c>
      <c r="G192" s="19">
        <f t="shared" ref="G192:J192" si="76">SUM(G183:G191)</f>
        <v>39.799999999999997</v>
      </c>
      <c r="H192" s="19">
        <f t="shared" si="76"/>
        <v>19.400000000000002</v>
      </c>
      <c r="I192" s="19">
        <f t="shared" si="76"/>
        <v>134.89999999999998</v>
      </c>
      <c r="J192" s="19">
        <f t="shared" si="76"/>
        <v>900.19999999999993</v>
      </c>
      <c r="K192" s="51"/>
      <c r="L192" s="83">
        <f t="shared" ref="L192" si="77">SUM(L183:L191)</f>
        <v>154.03</v>
      </c>
    </row>
    <row r="193" spans="1:12" ht="15" x14ac:dyDescent="0.2">
      <c r="A193" s="28">
        <f>A175</f>
        <v>2</v>
      </c>
      <c r="B193" s="29">
        <f>B175</f>
        <v>5</v>
      </c>
      <c r="C193" s="92" t="s">
        <v>4</v>
      </c>
      <c r="D193" s="93"/>
      <c r="E193" s="30"/>
      <c r="F193" s="31">
        <f>F182+F192</f>
        <v>1110</v>
      </c>
      <c r="G193" s="31">
        <f t="shared" ref="G193" si="78">G182+G192</f>
        <v>59.099999999999994</v>
      </c>
      <c r="H193" s="31">
        <f t="shared" ref="H193" si="79">H182+H192</f>
        <v>34.1</v>
      </c>
      <c r="I193" s="31">
        <f t="shared" ref="I193" si="80">I182+I192</f>
        <v>193.79999999999995</v>
      </c>
      <c r="J193" s="31">
        <f t="shared" ref="J193:L193" si="81">J182+J192</f>
        <v>1378.9</v>
      </c>
      <c r="K193" s="52"/>
      <c r="L193" s="88">
        <f t="shared" si="81"/>
        <v>236.8</v>
      </c>
    </row>
    <row r="194" spans="1:12" x14ac:dyDescent="0.2">
      <c r="A194" s="26"/>
      <c r="B194" s="27"/>
      <c r="C194" s="96" t="s">
        <v>5</v>
      </c>
      <c r="D194" s="96"/>
      <c r="E194" s="96"/>
      <c r="F194" s="33">
        <f>(F24+F42+F61+F80+F99+F118+F136+F155+F174+F193)/(IF(F24=0,0,1)+IF(F42=0,0,1)+IF(F61=0,0,1)+IF(F80=0,0,1)+IF(F99=0,0,1)+IF(F118=0,0,1)+IF(F136=0,0,1)+IF(F155=0,0,1)+IF(F174=0,0,1)+IF(F193=0,0,1))</f>
        <v>1187.5</v>
      </c>
      <c r="G194" s="33">
        <f>(G24+G42+G61+G80+G99+G118+G136+G155+G174+G193)/(IF(G24=0,0,1)+IF(G42=0,0,1)+IF(G61=0,0,1)+IF(G80=0,0,1)+IF(G99=0,0,1)+IF(G118=0,0,1)+IF(G136=0,0,1)+IF(G155=0,0,1)+IF(G174=0,0,1)+IF(G193=0,0,1))</f>
        <v>52.4</v>
      </c>
      <c r="H194" s="33">
        <f>(H24+H42+H61+H80+H99+H118+H136+H155+H174+H193)/(IF(H24=0,0,1)+IF(H42=0,0,1)+IF(H61=0,0,1)+IF(H80=0,0,1)+IF(H99=0,0,1)+IF(H118=0,0,1)+IF(H136=0,0,1)+IF(H155=0,0,1)+IF(H174=0,0,1)+IF(H193=0,0,1))</f>
        <v>39.799999999999997</v>
      </c>
      <c r="I194" s="33">
        <f>(I24+I42+I61+I80+I99+I118+I136+I155+I174+I193)/(IF(I24=0,0,1)+IF(I42=0,0,1)+IF(I61=0,0,1)+IF(I80=0,0,1)+IF(I99=0,0,1)+IF(I118=0,0,1)+IF(I136=0,0,1)+IF(I155=0,0,1)+IF(I174=0,0,1)+IF(I193=0,0,1))</f>
        <v>189.82999999999998</v>
      </c>
      <c r="J194" s="33">
        <f>(J24+J42+J61+J80+J99+J118+J136+J155+J174+J193)/(IF(J24=0,0,1)+IF(J42=0,0,1)+IF(J61=0,0,1)+IF(J80=0,0,1)+IF(J99=0,0,1)+IF(J118=0,0,1)+IF(J136=0,0,1)+IF(J155=0,0,1)+IF(J174=0,0,1)+IF(J193=0,0,1))</f>
        <v>1375.8600000000001</v>
      </c>
      <c r="K194" s="56"/>
      <c r="L194" s="91">
        <f>(L24+L42+L61+L80+L99+L118+L136+L155+L174+L193)/(IF(L24=0,0,1)+IF(L42=0,0,1)+IF(L61=0,0,1)+IF(L80=0,0,1)+IF(L99=0,0,1)+IF(L118=0,0,1)+IF(L136=0,0,1)+IF(L155=0,0,1)+IF(L174=0,0,1)+IF(L193=0,0,1))</f>
        <v>248.30400000000003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4:E194"/>
    <mergeCell ref="C193:D193"/>
    <mergeCell ref="C118:D118"/>
    <mergeCell ref="C136:D136"/>
    <mergeCell ref="C155:D155"/>
    <mergeCell ref="C174:D1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dcterms:created xsi:type="dcterms:W3CDTF">2022-05-16T14:23:56Z</dcterms:created>
  <dcterms:modified xsi:type="dcterms:W3CDTF">2025-01-09T06:51:01Z</dcterms:modified>
</cp:coreProperties>
</file>